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55"/>
  </bookViews>
  <sheets>
    <sheet name="PL4 ĐU NST" sheetId="34" r:id="rId1"/>
  </sheets>
  <definedNames>
    <definedName name="_xlnm.Print_Area" localSheetId="0">'PL4 ĐU NST'!$A$1:$F$101</definedName>
    <definedName name="_xlnm.Print_Titles" localSheetId="0">'PL4 ĐU NST'!$9:$9</definedName>
  </definedNames>
  <calcPr calcId="152511"/>
</workbook>
</file>

<file path=xl/calcChain.xml><?xml version="1.0" encoding="utf-8"?>
<calcChain xmlns="http://schemas.openxmlformats.org/spreadsheetml/2006/main">
  <c r="D63" i="34" l="1"/>
  <c r="D61" i="34" s="1"/>
  <c r="E63" i="34"/>
  <c r="C63" i="34"/>
  <c r="C61" i="34"/>
  <c r="E61" i="34"/>
  <c r="D93" i="34"/>
  <c r="E93" i="34"/>
  <c r="C93" i="34"/>
  <c r="D70" i="34"/>
  <c r="E70" i="34"/>
  <c r="C70" i="34"/>
  <c r="D67" i="34"/>
  <c r="E67" i="34"/>
  <c r="C67" i="34"/>
  <c r="D46" i="34"/>
  <c r="E46" i="34"/>
  <c r="C46" i="34"/>
  <c r="D11" i="34"/>
  <c r="E11" i="34"/>
  <c r="C11" i="34"/>
  <c r="A99" i="34" l="1"/>
  <c r="A100" i="34" s="1"/>
  <c r="A101" i="34" s="1"/>
  <c r="E10" i="34"/>
  <c r="C10" i="34"/>
  <c r="I10" i="34" l="1"/>
  <c r="A74" i="34" l="1"/>
  <c r="D10" i="34"/>
  <c r="A50" i="34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19" i="34"/>
  <c r="A21" i="34" s="1"/>
  <c r="A23" i="34" s="1"/>
  <c r="A25" i="34" s="1"/>
  <c r="A27" i="34" s="1"/>
  <c r="A28" i="34" s="1"/>
  <c r="A30" i="34" s="1"/>
  <c r="A31" i="34" s="1"/>
  <c r="A32" i="34" s="1"/>
  <c r="A34" i="34" s="1"/>
  <c r="A35" i="34" s="1"/>
  <c r="A37" i="34" s="1"/>
  <c r="A38" i="34" s="1"/>
  <c r="A39" i="34" s="1"/>
  <c r="A40" i="34" s="1"/>
  <c r="A41" i="34" s="1"/>
  <c r="A42" i="34" s="1"/>
  <c r="A43" i="34" s="1"/>
  <c r="A44" i="34" s="1"/>
  <c r="A45" i="34" s="1"/>
  <c r="A15" i="34"/>
  <c r="A75" i="34" l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</calcChain>
</file>

<file path=xl/comments1.xml><?xml version="1.0" encoding="utf-8"?>
<comments xmlns="http://schemas.openxmlformats.org/spreadsheetml/2006/main">
  <authors>
    <author>NGUYEN NGOC THINH</author>
  </authors>
  <commentList>
    <comment ref="C15" authorId="0">
      <text>
        <r>
          <rPr>
            <b/>
            <sz val="8"/>
            <color indexed="81"/>
            <rFont val="Tahoma"/>
            <family val="2"/>
          </rPr>
          <t>2017 bố trí thêm 500 chuyển nguồn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<sst xmlns="http://schemas.openxmlformats.org/spreadsheetml/2006/main" count="129" uniqueCount="112">
  <si>
    <t>Ghi chú</t>
  </si>
  <si>
    <t>I</t>
  </si>
  <si>
    <t>II</t>
  </si>
  <si>
    <t>TT</t>
  </si>
  <si>
    <t>III</t>
  </si>
  <si>
    <t>IV</t>
  </si>
  <si>
    <t>V</t>
  </si>
  <si>
    <t>Danh mục dự án</t>
  </si>
  <si>
    <t>Tổng cộng</t>
  </si>
  <si>
    <t>Kế hoạch năm 2017</t>
  </si>
  <si>
    <t>Hệ thống xử lý nước thải làng bún Ô Sa</t>
  </si>
  <si>
    <t>Hệ thống kênh cấp 2 trạm bơm Sư Lỗ</t>
  </si>
  <si>
    <t>Nâng cấp hệ thống tiêu úng Dương Thanh Mậu</t>
  </si>
  <si>
    <t>Trạm bơm Láng - Miếu Bà, xã Quảng Thành</t>
  </si>
  <si>
    <t>Nâng cấp mở rộng đập La Tinh, xã A Đớt</t>
  </si>
  <si>
    <t>Trạm bơm Hồng Quảng</t>
  </si>
  <si>
    <t>Cống An Xuân và kè gia cố hai bờ hói An Xuân, xã Quảng An</t>
  </si>
  <si>
    <t>Lắp đặt trạm bơm chuyền, sửa chữa và kéo dài kênh chính trạm bơm Điền Hải</t>
  </si>
  <si>
    <t>Hệ thống tưới Thanh Lam - Phú Đa, huyện Phú Vang</t>
  </si>
  <si>
    <t>Nâng cấp, sửa chữa đập Ba Hồ</t>
  </si>
  <si>
    <t>Đập ngăn mặn, giữ ngọt, xã Lộc Thuỷ</t>
  </si>
  <si>
    <t>Trạm bơm Sư Lỗ Thượng và hệ thống kênh nhánh xã Phú Hồ.</t>
  </si>
  <si>
    <t>Trạm bơm Hà Cỏ, xã Vinh Hà, huyện Phú Vang</t>
  </si>
  <si>
    <t>Nâng cấp đập La Tưng, xã A Đớt, huyện A Lưới</t>
  </si>
  <si>
    <t>Sửa chữa nâng cấp hệ thống tưới phục vụ sản xuất thuộc Khu tái định cư thuỷ điện A Lưới, xã Hồng Thượng</t>
  </si>
  <si>
    <t>Cống Cồn Bài, xã Quảng An</t>
  </si>
  <si>
    <t>Trạm bơm điện Bắc Hiền, xã Phong Hiền</t>
  </si>
  <si>
    <t>Hệ thống đê nội đồng kết hợp giao thông Phong Bình-Phong Chương-Điền Hòa-Điền Lộc</t>
  </si>
  <si>
    <t>Nâng cấp đê kết hợp giao thông đê Nho Lâm-Nghĩa lộ đoạn qua xã Quảng Phú và Quảng Thọ.</t>
  </si>
  <si>
    <t>Đường Trung tâm xã Thuỷ Thanh (nút giao đến trường mầm non)</t>
  </si>
  <si>
    <t>Đường vào trung tâm xã Hương Sơn(đoạn cầu Hương Sơn đến đường 74)</t>
  </si>
  <si>
    <t>Đường vào khu sản xuất Cha Moong, xã Thượng Lộ, huyện Nam Đông</t>
  </si>
  <si>
    <t>Đường và cầu liên thôn Bình An-Thuận Hoá, huyện Phú Lộc</t>
  </si>
  <si>
    <t>Đường liên xã Phú Đa - Vinh Thái - Vinh Hà, huyện Phú Vang</t>
  </si>
  <si>
    <t>Đường vào thôn Phước Trạch, huyện Phú Lộc</t>
  </si>
  <si>
    <t>Bãi chôn lấp rác xã Hương Phú, huyện Nam Đông</t>
  </si>
  <si>
    <t>Hệ thống nối mạng cấp nước sạch xã Hồng Thái</t>
  </si>
  <si>
    <t>Hệ thống cấp nước sạch xã Xuân Lộc</t>
  </si>
  <si>
    <t>Hệ thống nối mạng cấp nước sạch xã Hương Bình</t>
  </si>
  <si>
    <t>Nhà văn hoá huyện Quảng Điền</t>
  </si>
  <si>
    <t>Trung tâm Văn hoá - Thể thao thanh thiếu niên huyện Nam Đông</t>
  </si>
  <si>
    <t>Các dự án phòng học cho giáo dục mầm non trẻ 5 tuổi cho các huyện Phong Điền, Phú Vang, Phú Lộc</t>
  </si>
  <si>
    <t>DA giáo dục THCS khu vực khó khăn nhất giai đoạn 2(huyện Phú Vang, Phú Lộc, Quảng Điền, Phong Điền và TX Hương Trà)</t>
  </si>
  <si>
    <t>Trụ sở HĐND và UBND xã Phong Xuân</t>
  </si>
  <si>
    <t>Trụ sở HĐND và UBND xã Lộc An</t>
  </si>
  <si>
    <t>Trụ sở HĐND và UBND xã Điền Hương</t>
  </si>
  <si>
    <t>Trụ sở HĐND và UBND xã A Đớt</t>
  </si>
  <si>
    <t>Trụ sở HĐND và UBND xã Lộc Thủy</t>
  </si>
  <si>
    <t>Trụ sở HĐND và UBND xã Thủy Vân</t>
  </si>
  <si>
    <t>Nâng cấp mở rộng kết hợp nạo vét gia cố bờ hói Hàng Tổng, huyện Quảng Điền</t>
  </si>
  <si>
    <t>Nâng cấp, sửa chữa đập Hào, xã Phong Hoà</t>
  </si>
  <si>
    <t>Kênh tưới Bắc Sơn, xã Lộc Sơn, huyện Phú Lộc</t>
  </si>
  <si>
    <t>Sửa chữa, nâng cấp hồ Thọ Sơn, xã Hương Xuân</t>
  </si>
  <si>
    <t>Tuyến đê A Vinh hà, xã Vinh Hà, huyện Phú Vang</t>
  </si>
  <si>
    <t>Nâng cấp, sủa chữa trạm bơm Phong Sơn, Đông Vinh, Chương-Bình, Vinh Phú thuộc huyện Quảng Điền, Phong Điền</t>
  </si>
  <si>
    <t>Đường vào khu sản xuất Cha Lai, xã Thượng Nhật (giai đoạn 3)</t>
  </si>
  <si>
    <t>Trường mầm non xã Thượng Long</t>
  </si>
  <si>
    <t>Nâng cấp liên hồ vùng cát Đập Bao - Đồng Bào - Thủy Lập - Nam Giản  huyện Quảng Điền</t>
  </si>
  <si>
    <t>Trường THCS Ngô Thế Lân</t>
  </si>
  <si>
    <t>Trường THCS Nguyễn Hữu Dật</t>
  </si>
  <si>
    <t>Trường MN Phú Hải</t>
  </si>
  <si>
    <t>Trường MN Sơn Ca</t>
  </si>
  <si>
    <t>Trường MN Hoa Anh Đào</t>
  </si>
  <si>
    <t>Nâng cấp đê Tây phá Tam Giang đoạn Km11+476 đến Km33+043</t>
  </si>
  <si>
    <t xml:space="preserve">Hệ thống các trường MN huyện Phong Điền (Trường Mầm non Điền Lộc, Phong Sơn II, Hoa Sen, Phong Hoà II, Phong Hiền II và Phong Mỹ II) </t>
  </si>
  <si>
    <t>Thực hiện 2018</t>
  </si>
  <si>
    <t>Kế hoạch 2019</t>
  </si>
  <si>
    <t>Trường mầm non Hoa Đỗ Quyên (giai đoạn 2)</t>
  </si>
  <si>
    <t>Hệ thống các trường TH huyện Phong Điền (Trường tiểu học Trần Quốc Toản, Tây Bắc Sơn, Đông Nam Sơn, Tây Hiền và Phò Ninh)</t>
  </si>
  <si>
    <t>Trường mầm non Họa Mi 2</t>
  </si>
  <si>
    <t>Trường mầm non Quảng Thọ</t>
  </si>
  <si>
    <t>Trường tiểu học số 1 Quảng Vinh</t>
  </si>
  <si>
    <t>Trường TH Phú Dương</t>
  </si>
  <si>
    <t>Trường MN Bắc Sơn</t>
  </si>
  <si>
    <t>Trường TH Nước Ngọt 2</t>
  </si>
  <si>
    <t>Trường THCS Lộc Thủy</t>
  </si>
  <si>
    <t>Trường TH Sư Lỗ Đông</t>
  </si>
  <si>
    <t>Trường TH Đại Thành</t>
  </si>
  <si>
    <t>KCM</t>
  </si>
  <si>
    <t>Trụ sở HĐND và UBND xã Lộc Điền</t>
  </si>
  <si>
    <t>Nâng cấp sửa chữa đập Kênh, xã Lộc Trì</t>
  </si>
  <si>
    <t>Hệ thống kênh cấp 2 trạm bơm Thâm Điền</t>
  </si>
  <si>
    <t>Kè chống sạt lở bờ sông Bồ đoạn qua thôn Hạ Lang, xã Quảng Phú</t>
  </si>
  <si>
    <t>Nâng cấp sửa chữa các công trình trạm bơm chống hạn Tây Nam Hương Trà, thị xã Hương Trà</t>
  </si>
  <si>
    <t>Kè chống sạt lở bờ sông Bồ đoạn qua thôn La Vân Thượng, xã Quảng Thọ</t>
  </si>
  <si>
    <t>Đường liên xã Phú Hồ-Phú Lương, huyện Phú Vang</t>
  </si>
  <si>
    <t>Đường giao thông thôn Liên Hiệp, xã Hương Lâm, huyện A Lưới</t>
  </si>
  <si>
    <t>Cầu C9 xã Hương Hữu, huyện Nam Đông</t>
  </si>
  <si>
    <t>Mở rộng đường trục chính trung tâm xã Thượng Nhật, huyện Nam Đông</t>
  </si>
  <si>
    <t>Đường giao thông tổ dân phố Thanh Lam và tổ dân phố Đức Thái, thị trấn Phú Đa, huyện Phú Vanh.</t>
  </si>
  <si>
    <t>Trụ sở HĐND và UBND xã Phú Thuận</t>
  </si>
  <si>
    <t>Trường THPT Bình Điền (giai đoạn 2)</t>
  </si>
  <si>
    <t>Hệ thống các trường THCS huyện Phong Điền (Trường THCS Phong Xuân, Phong Sơn, Nguyễn Tri Phương, Phong An và Phong Hiền)</t>
  </si>
  <si>
    <t>Cầu Lương Mai, Tỉnh lộ 4, huyện Phong Điền</t>
  </si>
  <si>
    <t>Dự án đường ven sông Truồi về khu di tích lịch sử đình Bàn Môn, huyện Phú Lộc</t>
  </si>
  <si>
    <t>Nguồn vốn:  Ngân sách tỉnh quản lý (vốn đầu tư theo tiêu chí, Nguồn thu sử dụng đất,…) được giao tại Quyết định 3083/QĐ-UBND ngày 28/12/2018 của UBND tỉnh Thừa Thiên Huế</t>
  </si>
  <si>
    <t>ĐVT: Triệu đồng.</t>
  </si>
  <si>
    <t>Sửa chữa nâng cấp đê Đông Phá Tam Giang đoạn qua xã Điền Hoà-Điền Hải</t>
  </si>
  <si>
    <t>Nông nghiệp, thủy lợi</t>
  </si>
  <si>
    <t>Giao thông</t>
  </si>
  <si>
    <t>Văn hóa</t>
  </si>
  <si>
    <t>Giáo dục</t>
  </si>
  <si>
    <t>Trụ sở HĐND và UBND xã</t>
  </si>
  <si>
    <t>Môi trường</t>
  </si>
  <si>
    <t>Nước sạch</t>
  </si>
  <si>
    <t xml:space="preserve">KẾ HOẠCH VỐN THỰC HIỆN CÁC CHƯƠNG TRÌNH MỤC TIÊU QUỐC GIA NĂM 2019 </t>
  </si>
  <si>
    <t>TỈNH THỪA THIÊN HUẾ</t>
  </si>
  <si>
    <t>Nâng cấp bờ kè chống xói lở thôn Thanh Phước, xã Hương Phong, Hương Trà</t>
  </si>
  <si>
    <t>(Kèm theo Tờ trình số        /TTr-UBND ngày     tháng       năm 2018 của UBND tỉnh Thừa Thiên Huế)</t>
  </si>
  <si>
    <t xml:space="preserve">    Phụ lục 4</t>
  </si>
  <si>
    <t>(Kèm theo Công văn số        /HĐND-KTNS ngày     tháng       năm 2018 của HĐND tỉnh Thừa Thiên Huế)</t>
  </si>
  <si>
    <t>(Kèm theo Quyết định số         /QĐ-UBND ngày    tháng    năm 2019 của UBND tỉnh Thừa Thiên Huế)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</si>
</sst>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_ * #,##0_ ;_ * \-#,##0_ ;_ * &quot;-&quot;_ ;_ @_ "/>
    <numFmt numFmtId="184" formatCode="\$#,##0\ ;\(\$#,##0\)"/>
    <numFmt numFmtId="185" formatCode="#,##0.000_);\(#,##0.000\)"/>
    <numFmt numFmtId="186" formatCode="&quot;\&quot;#,##0;[Red]&quot;\&quot;\-#,##0"/>
    <numFmt numFmtId="187" formatCode="&quot;\&quot;#,##0.00;[Red]&quot;\&quot;\-#,##0.00"/>
    <numFmt numFmtId="188" formatCode="&quot;VND&quot;#,##0_);[Red]\(&quot;VND&quot;#,##0\)"/>
    <numFmt numFmtId="189" formatCode="#,##0\ &quot;DM&quot;;\-#,##0\ &quot;DM&quot;"/>
    <numFmt numFmtId="190" formatCode="#,###,###.00"/>
    <numFmt numFmtId="191" formatCode="#,###,###,###.00"/>
    <numFmt numFmtId="192" formatCode="_-* #,##0.0\ _F_-;\-* #,##0.0\ _F_-;_-* &quot;-&quot;??\ _F_-;_-@_-"/>
    <numFmt numFmtId="193" formatCode="_(\$* #,##0.00_);_(\$* \(#,##0.00\);_(\$* &quot;-&quot;??_);_(@_)"/>
    <numFmt numFmtId="194" formatCode="&quot;Dong&quot;#,##0.00_);[Red]\(&quot;Dong&quot;#,##0.00\)"/>
    <numFmt numFmtId="195" formatCode="_(&quot;Dong&quot;* #,##0_);_(&quot;Dong&quot;* \(#,##0\);_(&quot;Dong&quot;* &quot;-&quot;_);_(@_)"/>
    <numFmt numFmtId="196" formatCode="#,##0.0_);\(#,##0.0\)"/>
    <numFmt numFmtId="197" formatCode="&quot;$&quot;\ #,##0;[Red]\-&quot;$&quot;\ #,##0"/>
    <numFmt numFmtId="198" formatCode="_ * #,##0.00_)_d_ ;_ * \(#,##0.00\)_d_ ;_ * &quot;-&quot;??_)_d_ ;_ @_ "/>
    <numFmt numFmtId="199" formatCode="&quot;€&quot;#,##0_);[Red]\(&quot;€&quot;#,##0\)"/>
    <numFmt numFmtId="200" formatCode="&quot;€&quot;###,0&quot;.&quot;00_);\(&quot;€&quot;###,0&quot;.&quot;00\)"/>
    <numFmt numFmtId="201" formatCode="#,##0\ &quot;$&quot;_);\(#,##0\ &quot;$&quot;\)"/>
    <numFmt numFmtId="202" formatCode="&quot;€&quot;###,0&quot;.&quot;00_);[Red]\(&quot;€&quot;###,0&quot;.&quot;00\)"/>
    <numFmt numFmtId="203" formatCode="0&quot;.&quot;000"/>
    <numFmt numFmtId="204" formatCode="#,##0\ &quot;$&quot;_);[Red]\(#,##0\ &quot;$&quot;\)"/>
    <numFmt numFmtId="205" formatCode="###,0&quot;.&quot;00\ &quot;$&quot;_);\(###,0&quot;.&quot;00\ &quot;$&quot;\)"/>
    <numFmt numFmtId="206" formatCode="###,0&quot;.&quot;00\ &quot;$&quot;_);[Red]\(###,0&quot;.&quot;00\ &quot;$&quot;\)"/>
    <numFmt numFmtId="207" formatCode="_(&quot;€&quot;* #,##0_);_(&quot;€&quot;* \(#,##0\);_(&quot;€&quot;* &quot;-&quot;_);_(@_)"/>
    <numFmt numFmtId="208" formatCode="&quot;$&quot;###,0&quot;.&quot;00_);[Red]\(&quot;$&quot;###,0&quot;.&quot;00\)"/>
    <numFmt numFmtId="209" formatCode="0.000_)"/>
    <numFmt numFmtId="210" formatCode="&quot;\&quot;#,##0;[Red]\-&quot;\&quot;#,##0"/>
    <numFmt numFmtId="211" formatCode="&quot;\&quot;#,##0.00;\-&quot;\&quot;#,##0.00"/>
    <numFmt numFmtId="212" formatCode="0.00000000"/>
    <numFmt numFmtId="213" formatCode="#,###"/>
    <numFmt numFmtId="214" formatCode="#."/>
    <numFmt numFmtId="215" formatCode="#\ ###\ ##0.0"/>
    <numFmt numFmtId="216" formatCode="#\ ###\ ###\ .00"/>
    <numFmt numFmtId="217" formatCode="#\ ###\ ###"/>
    <numFmt numFmtId="218" formatCode="_-* #,##0\ _®_-;\-* #,##0\ _®_-;_-* &quot;-&quot;\ _®_-;_-@_-"/>
    <numFmt numFmtId="219" formatCode="_ &quot;\&quot;* #,##0_ ;_ &quot;\&quot;* \-#,##0_ ;_ &quot;\&quot;* &quot;-&quot;_ ;_ @_ "/>
    <numFmt numFmtId="220" formatCode="###\ ###\ ###"/>
    <numFmt numFmtId="221" formatCode="##.###\ ###\ ###"/>
    <numFmt numFmtId="222" formatCode="_-* ###,0&quot;.&quot;00\ _F_B_-;\-* ###,0&quot;.&quot;00\ _F_B_-;_-* &quot;-&quot;??\ _F_B_-;_-@_-"/>
    <numFmt numFmtId="223" formatCode="&quot;\&quot;#,##0;&quot;\&quot;\-#,##0"/>
    <numFmt numFmtId="224" formatCode="_-* #,##0\ _m_k_-;\-* #,##0\ _m_k_-;_-* &quot;-&quot;\ _m_k_-;_-@_-"/>
    <numFmt numFmtId="225" formatCode="_(* ###,0&quot;.&quot;00_);_(* \(###,0&quot;.&quot;00\);_(* &quot;-&quot;??_);_(@_)"/>
    <numFmt numFmtId="226" formatCode="_-* ###,0&quot;.&quot;00_-;\-* ###,0&quot;.&quot;00_-;_-* &quot;-&quot;??_-;_-@_-"/>
    <numFmt numFmtId="227" formatCode="0.0%;\(0.0%\)"/>
    <numFmt numFmtId="228" formatCode="_ * #,##0.00_)&quot;£&quot;_ ;_ * \(#,##0.00\)&quot;£&quot;_ ;_ * &quot;-&quot;??_)&quot;£&quot;_ ;_ @_ "/>
    <numFmt numFmtId="229" formatCode="_-&quot;€&quot;* #,##0_-;\-&quot;€&quot;* #,##0_-;_-&quot;€&quot;* &quot;-&quot;_-;_-@_-"/>
    <numFmt numFmtId="230" formatCode="#,##0.00\ \ \ \ "/>
    <numFmt numFmtId="231" formatCode="#\ ###\ ##0"/>
    <numFmt numFmtId="232" formatCode="#.\ ##0"/>
    <numFmt numFmtId="233" formatCode="#.00\ ##0"/>
    <numFmt numFmtId="234" formatCode=".\ ##;000000000000000000000000000000000000000000000000000000000000000000000000000000000000000000000000000000000000"/>
  </numFmts>
  <fonts count="157">
    <font>
      <sz val="12"/>
      <name val="Vni-times"/>
    </font>
    <font>
      <sz val="12"/>
      <name val="VNI-Times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VNI-Times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name val="VNtimes New Roman"/>
    </font>
    <font>
      <sz val="10"/>
      <name val="VNI-Times"/>
    </font>
    <font>
      <sz val="12"/>
      <name val=".VnTime"/>
      <family val="2"/>
    </font>
    <font>
      <sz val="10"/>
      <name val="Helv"/>
      <family val="2"/>
    </font>
    <font>
      <sz val="11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4"/>
      <name val="Terminal"/>
      <family val="3"/>
      <charset val="128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Time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name val="VNtimes new roman"/>
    </font>
    <font>
      <sz val="12"/>
      <name val="¹UAAA¼"/>
      <family val="3"/>
      <charset val="129"/>
    </font>
    <font>
      <sz val="10"/>
      <name val=".VnArial"/>
      <family val="2"/>
    </font>
    <font>
      <sz val="12"/>
      <name val="±¼¸²Ã¼"/>
      <family val="3"/>
      <charset val="129"/>
    </font>
    <font>
      <sz val="11"/>
      <color indexed="20"/>
      <name val="Arial"/>
      <family val="2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b/>
      <sz val="11"/>
      <color indexed="52"/>
      <name val="Arial"/>
      <family val="2"/>
    </font>
    <font>
      <b/>
      <sz val="10"/>
      <name val="Helv"/>
    </font>
    <font>
      <b/>
      <sz val="11"/>
      <color indexed="9"/>
      <name val="Arial"/>
      <family val="2"/>
    </font>
    <font>
      <sz val="11"/>
      <name val="VNbook-Antiqua"/>
      <family val="2"/>
    </font>
    <font>
      <sz val="11"/>
      <name val="Tms Rmn"/>
    </font>
    <font>
      <sz val="12"/>
      <name val="VNtimes new roman"/>
      <family val="2"/>
    </font>
    <font>
      <sz val="12"/>
      <name val="VNI-Aptima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Arial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</font>
    <font>
      <sz val="11"/>
      <color indexed="17"/>
      <name val="Arial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  <charset val="16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1"/>
      <color indexed="62"/>
      <name val="Arial"/>
      <family val="2"/>
    </font>
    <font>
      <sz val="10"/>
      <name val="VNI-Helve"/>
    </font>
    <font>
      <sz val="10"/>
      <name val="VNI-Avo"/>
    </font>
    <font>
      <b/>
      <sz val="11"/>
      <color indexed="9"/>
      <name val="Calibri"/>
      <family val="2"/>
    </font>
    <font>
      <b/>
      <sz val="14"/>
      <name val=".VnArialH"/>
      <family val="2"/>
    </font>
    <font>
      <sz val="11"/>
      <color indexed="52"/>
      <name val="Arial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13"/>
      <name val=".VnTime"/>
      <family val="2"/>
    </font>
    <font>
      <sz val="7"/>
      <name val="Small Fonts"/>
      <family val="2"/>
    </font>
    <font>
      <sz val="12"/>
      <name val="???"/>
      <family val="1"/>
      <charset val="129"/>
    </font>
    <font>
      <sz val="10"/>
      <name val="VNtimes New Roman"/>
    </font>
    <font>
      <sz val="12"/>
      <name val="바탕체"/>
      <family val="1"/>
      <charset val="129"/>
    </font>
    <font>
      <sz val="10"/>
      <name val="VNlucida sans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b/>
      <sz val="10.5"/>
      <name val=".VnAvantH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b/>
      <sz val="10"/>
      <name val="VNI-Univer"/>
    </font>
    <font>
      <sz val="14"/>
      <name val=".VnTime"/>
      <family val="2"/>
    </font>
    <font>
      <sz val="11"/>
      <name val=".VnAvant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"/>
      <family val="2"/>
    </font>
    <font>
      <sz val="11"/>
      <color indexed="20"/>
      <name val="Calibri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1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58">
    <xf numFmtId="0" fontId="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6" fillId="0" borderId="0"/>
    <xf numFmtId="22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0" fontId="4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6" fontId="22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/>
    <xf numFmtId="0" fontId="5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18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07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0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19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28" fillId="0" borderId="0"/>
    <xf numFmtId="0" fontId="27" fillId="0" borderId="0"/>
    <xf numFmtId="0" fontId="29" fillId="4" borderId="0"/>
    <xf numFmtId="0" fontId="30" fillId="4" borderId="0"/>
    <xf numFmtId="0" fontId="29" fillId="4" borderId="0"/>
    <xf numFmtId="0" fontId="30" fillId="4" borderId="0"/>
    <xf numFmtId="0" fontId="30" fillId="4" borderId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0" fontId="18" fillId="4" borderId="0"/>
    <xf numFmtId="0" fontId="29" fillId="4" borderId="0"/>
    <xf numFmtId="0" fontId="30" fillId="4" borderId="0"/>
    <xf numFmtId="0" fontId="30" fillId="4" borderId="0"/>
    <xf numFmtId="0" fontId="31" fillId="0" borderId="1" applyFont="0" applyAlignment="0">
      <alignment horizontal="left"/>
    </xf>
    <xf numFmtId="0" fontId="31" fillId="0" borderId="1" applyFont="0" applyAlignment="0">
      <alignment horizontal="left"/>
    </xf>
    <xf numFmtId="0" fontId="29" fillId="4" borderId="0"/>
    <xf numFmtId="0" fontId="30" fillId="4" borderId="0"/>
    <xf numFmtId="0" fontId="30" fillId="4" borderId="0"/>
    <xf numFmtId="0" fontId="30" fillId="4" borderId="0"/>
    <xf numFmtId="0" fontId="29" fillId="4" borderId="0"/>
    <xf numFmtId="0" fontId="29" fillId="4" borderId="0"/>
    <xf numFmtId="9" fontId="32" fillId="0" borderId="0" applyFont="0" applyFill="0" applyBorder="0" applyAlignment="0" applyProtection="0"/>
    <xf numFmtId="0" fontId="33" fillId="4" borderId="0"/>
    <xf numFmtId="0" fontId="30" fillId="4" borderId="0"/>
    <xf numFmtId="0" fontId="33" fillId="4" borderId="0"/>
    <xf numFmtId="0" fontId="30" fillId="4" borderId="0"/>
    <xf numFmtId="0" fontId="30" fillId="4" borderId="0"/>
    <xf numFmtId="0" fontId="18" fillId="4" borderId="0"/>
    <xf numFmtId="0" fontId="30" fillId="4" borderId="0"/>
    <xf numFmtId="0" fontId="30" fillId="4" borderId="0"/>
    <xf numFmtId="0" fontId="33" fillId="4" borderId="0"/>
    <xf numFmtId="0" fontId="30" fillId="4" borderId="0"/>
    <xf numFmtId="0" fontId="30" fillId="4" borderId="0"/>
    <xf numFmtId="0" fontId="30" fillId="4" borderId="0"/>
    <xf numFmtId="0" fontId="33" fillId="4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4" borderId="0"/>
    <xf numFmtId="0" fontId="30" fillId="4" borderId="0"/>
    <xf numFmtId="0" fontId="36" fillId="4" borderId="0"/>
    <xf numFmtId="0" fontId="30" fillId="4" borderId="0"/>
    <xf numFmtId="0" fontId="30" fillId="4" borderId="0"/>
    <xf numFmtId="0" fontId="18" fillId="4" borderId="0"/>
    <xf numFmtId="0" fontId="30" fillId="4" borderId="0"/>
    <xf numFmtId="0" fontId="30" fillId="4" borderId="0"/>
    <xf numFmtId="0" fontId="36" fillId="4" borderId="0"/>
    <xf numFmtId="0" fontId="30" fillId="4" borderId="0"/>
    <xf numFmtId="0" fontId="30" fillId="4" borderId="0"/>
    <xf numFmtId="0" fontId="30" fillId="4" borderId="0"/>
    <xf numFmtId="0" fontId="36" fillId="4" borderId="0"/>
    <xf numFmtId="0" fontId="37" fillId="0" borderId="0">
      <alignment wrapText="1"/>
    </xf>
    <xf numFmtId="0" fontId="30" fillId="0" borderId="0">
      <alignment wrapText="1"/>
    </xf>
    <xf numFmtId="0" fontId="37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8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7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7" fillId="0" borderId="0">
      <alignment wrapText="1"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24" fillId="0" borderId="0"/>
    <xf numFmtId="0" fontId="18" fillId="0" borderId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194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220" fontId="42" fillId="0" borderId="0" applyFont="0" applyFill="0" applyBorder="0" applyAlignment="0" applyProtection="0"/>
    <xf numFmtId="195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221" fontId="42" fillId="0" borderId="0" applyFont="0" applyFill="0" applyBorder="0" applyAlignment="0" applyProtection="0"/>
    <xf numFmtId="0" fontId="3" fillId="0" borderId="0">
      <alignment horizontal="center" wrapText="1"/>
      <protection locked="0"/>
    </xf>
    <xf numFmtId="183" fontId="43" fillId="0" borderId="0" applyFont="0" applyFill="0" applyBorder="0" applyAlignment="0" applyProtection="0"/>
    <xf numFmtId="0" fontId="41" fillId="0" borderId="0" applyFont="0" applyFill="0" applyBorder="0" applyAlignment="0" applyProtection="0"/>
    <xf numFmtId="231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1" fillId="0" borderId="0" applyFont="0" applyFill="0" applyBorder="0" applyAlignment="0" applyProtection="0"/>
    <xf numFmtId="234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0" borderId="0"/>
    <xf numFmtId="0" fontId="46" fillId="0" borderId="0"/>
    <xf numFmtId="0" fontId="41" fillId="0" borderId="0"/>
    <xf numFmtId="0" fontId="47" fillId="0" borderId="0"/>
    <xf numFmtId="0" fontId="30" fillId="0" borderId="0"/>
    <xf numFmtId="201" fontId="4" fillId="0" borderId="0" applyFill="0" applyBorder="0" applyAlignment="0"/>
    <xf numFmtId="202" fontId="4" fillId="0" borderId="0" applyFill="0" applyBorder="0" applyAlignment="0"/>
    <xf numFmtId="203" fontId="15" fillId="0" borderId="0" applyFill="0" applyBorder="0" applyAlignment="0"/>
    <xf numFmtId="204" fontId="4" fillId="0" borderId="0" applyFill="0" applyBorder="0" applyAlignment="0"/>
    <xf numFmtId="205" fontId="4" fillId="0" borderId="0" applyFill="0" applyBorder="0" applyAlignment="0"/>
    <xf numFmtId="201" fontId="4" fillId="0" borderId="0" applyFill="0" applyBorder="0" applyAlignment="0"/>
    <xf numFmtId="206" fontId="4" fillId="0" borderId="0" applyFill="0" applyBorder="0" applyAlignment="0"/>
    <xf numFmtId="202" fontId="4" fillId="0" borderId="0" applyFill="0" applyBorder="0" applyAlignment="0"/>
    <xf numFmtId="0" fontId="48" fillId="23" borderId="11" applyNumberFormat="0" applyAlignment="0" applyProtection="0"/>
    <xf numFmtId="0" fontId="49" fillId="0" borderId="0"/>
    <xf numFmtId="179" fontId="17" fillId="0" borderId="0" applyFont="0" applyFill="0" applyBorder="0" applyAlignment="0" applyProtection="0"/>
    <xf numFmtId="0" fontId="50" fillId="24" borderId="12" applyNumberFormat="0" applyAlignment="0" applyProtection="0"/>
    <xf numFmtId="166" fontId="42" fillId="0" borderId="0" applyFont="0" applyFill="0" applyBorder="0" applyAlignment="0" applyProtection="0"/>
    <xf numFmtId="4" fontId="51" fillId="0" borderId="0" applyAlignment="0"/>
    <xf numFmtId="43" fontId="16" fillId="0" borderId="0" applyFont="0" applyFill="0" applyBorder="0" applyAlignment="0" applyProtection="0"/>
    <xf numFmtId="209" fontId="52" fillId="0" borderId="0"/>
    <xf numFmtId="209" fontId="52" fillId="0" borderId="0"/>
    <xf numFmtId="209" fontId="52" fillId="0" borderId="0"/>
    <xf numFmtId="209" fontId="52" fillId="0" borderId="0"/>
    <xf numFmtId="209" fontId="52" fillId="0" borderId="0"/>
    <xf numFmtId="209" fontId="52" fillId="0" borderId="0"/>
    <xf numFmtId="209" fontId="52" fillId="0" borderId="0"/>
    <xf numFmtId="209" fontId="52" fillId="0" borderId="0"/>
    <xf numFmtId="201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217" fontId="54" fillId="0" borderId="0"/>
    <xf numFmtId="3" fontId="5" fillId="0" borderId="0" applyFont="0" applyFill="0" applyBorder="0" applyAlignment="0" applyProtection="0"/>
    <xf numFmtId="0" fontId="55" fillId="0" borderId="0"/>
    <xf numFmtId="0" fontId="56" fillId="0" borderId="0"/>
    <xf numFmtId="0" fontId="55" fillId="0" borderId="0"/>
    <xf numFmtId="0" fontId="56" fillId="0" borderId="0"/>
    <xf numFmtId="0" fontId="57" fillId="0" borderId="0" applyNumberFormat="0" applyAlignment="0">
      <alignment horizontal="left"/>
    </xf>
    <xf numFmtId="202" fontId="4" fillId="0" borderId="0" applyFont="0" applyFill="0" applyBorder="0" applyAlignment="0" applyProtection="0"/>
    <xf numFmtId="184" fontId="5" fillId="0" borderId="0" applyFont="0" applyFill="0" applyBorder="0" applyAlignment="0" applyProtection="0"/>
    <xf numFmtId="215" fontId="54" fillId="0" borderId="0"/>
    <xf numFmtId="0" fontId="5" fillId="0" borderId="0" applyFont="0" applyFill="0" applyBorder="0" applyAlignment="0" applyProtection="0"/>
    <xf numFmtId="14" fontId="58" fillId="0" borderId="0" applyFill="0" applyBorder="0" applyAlignment="0"/>
    <xf numFmtId="0" fontId="59" fillId="23" borderId="13" applyNumberFormat="0" applyAlignment="0" applyProtection="0"/>
    <xf numFmtId="0" fontId="60" fillId="10" borderId="11" applyNumberFormat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38" fontId="64" fillId="0" borderId="17">
      <alignment vertical="center"/>
    </xf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5" fillId="0" borderId="0">
      <protection locked="0"/>
    </xf>
    <xf numFmtId="216" fontId="54" fillId="0" borderId="0"/>
    <xf numFmtId="171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3" fontId="18" fillId="0" borderId="0" applyFont="0" applyBorder="0" applyAlignment="0"/>
    <xf numFmtId="0" fontId="67" fillId="0" borderId="0">
      <protection locked="0"/>
    </xf>
    <xf numFmtId="0" fontId="67" fillId="0" borderId="0">
      <protection locked="0"/>
    </xf>
    <xf numFmtId="201" fontId="4" fillId="0" borderId="0" applyFill="0" applyBorder="0" applyAlignment="0"/>
    <xf numFmtId="202" fontId="4" fillId="0" borderId="0" applyFill="0" applyBorder="0" applyAlignment="0"/>
    <xf numFmtId="201" fontId="4" fillId="0" borderId="0" applyFill="0" applyBorder="0" applyAlignment="0"/>
    <xf numFmtId="206" fontId="4" fillId="0" borderId="0" applyFill="0" applyBorder="0" applyAlignment="0"/>
    <xf numFmtId="202" fontId="4" fillId="0" borderId="0" applyFill="0" applyBorder="0" applyAlignment="0"/>
    <xf numFmtId="0" fontId="68" fillId="0" borderId="0" applyNumberFormat="0" applyAlignment="0">
      <alignment horizontal="left"/>
    </xf>
    <xf numFmtId="0" fontId="69" fillId="0" borderId="0" applyNumberFormat="0" applyFill="0" applyBorder="0" applyAlignment="0" applyProtection="0"/>
    <xf numFmtId="3" fontId="18" fillId="0" borderId="0" applyFont="0" applyBorder="0" applyAlignment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2" fontId="5" fillId="0" borderId="0" applyFont="0" applyFill="0" applyBorder="0" applyAlignment="0" applyProtection="0"/>
    <xf numFmtId="0" fontId="70" fillId="0" borderId="0" applyNumberFormat="0" applyFill="0" applyBorder="0" applyProtection="0"/>
    <xf numFmtId="0" fontId="71" fillId="0" borderId="0" applyNumberFormat="0" applyFill="0" applyBorder="0" applyProtection="0">
      <alignment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Protection="0">
      <alignment vertical="center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8" fontId="75" fillId="0" borderId="18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5" borderId="19" applyNumberFormat="0" applyAlignment="0">
      <protection locked="0"/>
    </xf>
    <xf numFmtId="0" fontId="5" fillId="26" borderId="20" applyNumberFormat="0" applyFont="0" applyAlignment="0" applyProtection="0"/>
    <xf numFmtId="0" fontId="78" fillId="7" borderId="0" applyNumberFormat="0" applyBorder="0" applyAlignment="0" applyProtection="0"/>
    <xf numFmtId="38" fontId="79" fillId="4" borderId="0" applyNumberFormat="0" applyBorder="0" applyAlignment="0" applyProtection="0"/>
    <xf numFmtId="0" fontId="80" fillId="0" borderId="4" applyNumberFormat="0" applyFill="0" applyBorder="0" applyAlignment="0" applyProtection="0">
      <alignment horizontal="center" vertical="center"/>
    </xf>
    <xf numFmtId="0" fontId="81" fillId="0" borderId="0" applyNumberFormat="0" applyFont="0" applyBorder="0" applyAlignment="0">
      <alignment horizontal="left" vertical="center"/>
    </xf>
    <xf numFmtId="0" fontId="82" fillId="27" borderId="0"/>
    <xf numFmtId="0" fontId="83" fillId="0" borderId="0">
      <alignment horizontal="left"/>
    </xf>
    <xf numFmtId="0" fontId="84" fillId="0" borderId="21" applyNumberFormat="0" applyAlignment="0" applyProtection="0">
      <alignment horizontal="left" vertical="center"/>
    </xf>
    <xf numFmtId="0" fontId="84" fillId="0" borderId="10">
      <alignment horizontal="left"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6" applyNumberFormat="0" applyFill="0" applyAlignment="0" applyProtection="0"/>
    <xf numFmtId="0" fontId="87" fillId="0" borderId="0" applyNumberFormat="0" applyFill="0" applyBorder="0" applyAlignment="0" applyProtection="0"/>
    <xf numFmtId="214" fontId="67" fillId="0" borderId="0">
      <protection locked="0"/>
    </xf>
    <xf numFmtId="214" fontId="67" fillId="0" borderId="0">
      <protection locked="0"/>
    </xf>
    <xf numFmtId="0" fontId="88" fillId="0" borderId="22">
      <alignment horizontal="center"/>
    </xf>
    <xf numFmtId="0" fontId="88" fillId="0" borderId="0">
      <alignment horizontal="center"/>
    </xf>
    <xf numFmtId="5" fontId="89" fillId="28" borderId="2" applyNumberFormat="0" applyAlignment="0">
      <alignment horizontal="left" vertical="top"/>
    </xf>
    <xf numFmtId="0" fontId="90" fillId="0" borderId="0"/>
    <xf numFmtId="49" fontId="91" fillId="0" borderId="2">
      <alignment vertical="center"/>
    </xf>
    <xf numFmtId="171" fontId="17" fillId="0" borderId="0" applyFont="0" applyFill="0" applyBorder="0" applyAlignment="0" applyProtection="0"/>
    <xf numFmtId="0" fontId="92" fillId="10" borderId="11" applyNumberFormat="0" applyAlignment="0" applyProtection="0"/>
    <xf numFmtId="10" fontId="79" fillId="29" borderId="2" applyNumberFormat="0" applyBorder="0" applyAlignment="0" applyProtection="0"/>
    <xf numFmtId="2" fontId="93" fillId="0" borderId="9" applyBorder="0"/>
    <xf numFmtId="0" fontId="18" fillId="0" borderId="0"/>
    <xf numFmtId="2" fontId="94" fillId="0" borderId="5" applyBorder="0"/>
    <xf numFmtId="0" fontId="95" fillId="24" borderId="12" applyNumberFormat="0" applyAlignment="0" applyProtection="0"/>
    <xf numFmtId="0" fontId="96" fillId="0" borderId="23">
      <alignment horizontal="center" vertical="center" wrapText="1"/>
    </xf>
    <xf numFmtId="0" fontId="64" fillId="0" borderId="0"/>
    <xf numFmtId="201" fontId="4" fillId="0" borderId="0" applyFill="0" applyBorder="0" applyAlignment="0"/>
    <xf numFmtId="202" fontId="4" fillId="0" borderId="0" applyFill="0" applyBorder="0" applyAlignment="0"/>
    <xf numFmtId="201" fontId="4" fillId="0" borderId="0" applyFill="0" applyBorder="0" applyAlignment="0"/>
    <xf numFmtId="206" fontId="4" fillId="0" borderId="0" applyFill="0" applyBorder="0" applyAlignment="0"/>
    <xf numFmtId="202" fontId="4" fillId="0" borderId="0" applyFill="0" applyBorder="0" applyAlignment="0"/>
    <xf numFmtId="0" fontId="97" fillId="0" borderId="24" applyNumberFormat="0" applyFill="0" applyAlignment="0" applyProtection="0"/>
    <xf numFmtId="182" fontId="98" fillId="0" borderId="6" applyNumberFormat="0" applyFont="0" applyFill="0" applyBorder="0">
      <alignment horizontal="center"/>
    </xf>
    <xf numFmtId="38" fontId="64" fillId="0" borderId="0" applyFont="0" applyFill="0" applyBorder="0" applyAlignment="0" applyProtection="0"/>
    <xf numFmtId="4" fontId="56" fillId="0" borderId="0" applyFont="0" applyFill="0" applyBorder="0" applyAlignment="0" applyProtection="0"/>
    <xf numFmtId="207" fontId="4" fillId="0" borderId="0" applyFont="0" applyFill="0" applyBorder="0" applyAlignment="0" applyProtection="0"/>
    <xf numFmtId="40" fontId="64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99" fillId="0" borderId="22"/>
    <xf numFmtId="213" fontId="100" fillId="0" borderId="6"/>
    <xf numFmtId="204" fontId="64" fillId="0" borderId="0" applyFont="0" applyFill="0" applyBorder="0" applyAlignment="0" applyProtection="0"/>
    <xf numFmtId="208" fontId="64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101" fillId="0" borderId="0" applyNumberFormat="0" applyFont="0" applyFill="0" applyAlignment="0"/>
    <xf numFmtId="0" fontId="102" fillId="30" borderId="0" applyNumberFormat="0" applyBorder="0" applyAlignment="0" applyProtection="0"/>
    <xf numFmtId="0" fontId="103" fillId="0" borderId="2"/>
    <xf numFmtId="0" fontId="4" fillId="0" borderId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37" fontId="104" fillId="0" borderId="0"/>
    <xf numFmtId="0" fontId="105" fillId="0" borderId="0"/>
    <xf numFmtId="188" fontId="106" fillId="0" borderId="0"/>
    <xf numFmtId="0" fontId="107" fillId="0" borderId="0"/>
    <xf numFmtId="0" fontId="35" fillId="0" borderId="0"/>
    <xf numFmtId="0" fontId="35" fillId="0" borderId="0"/>
    <xf numFmtId="0" fontId="53" fillId="0" borderId="0"/>
    <xf numFmtId="0" fontId="5" fillId="0" borderId="0"/>
    <xf numFmtId="0" fontId="4" fillId="0" borderId="0"/>
    <xf numFmtId="0" fontId="5" fillId="0" borderId="0"/>
    <xf numFmtId="0" fontId="18" fillId="0" borderId="0"/>
    <xf numFmtId="0" fontId="108" fillId="0" borderId="0">
      <alignment horizontal="left" vertical="top"/>
    </xf>
    <xf numFmtId="0" fontId="56" fillId="3" borderId="0"/>
    <xf numFmtId="0" fontId="66" fillId="0" borderId="0"/>
    <xf numFmtId="0" fontId="42" fillId="26" borderId="20" applyNumberFormat="0" applyFont="0" applyAlignment="0" applyProtection="0"/>
    <xf numFmtId="0" fontId="109" fillId="0" borderId="24" applyNumberFormat="0" applyFill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0" fontId="111" fillId="23" borderId="13" applyNumberFormat="0" applyAlignment="0" applyProtection="0"/>
    <xf numFmtId="14" fontId="3" fillId="0" borderId="0">
      <alignment horizontal="center" wrapText="1"/>
      <protection locked="0"/>
    </xf>
    <xf numFmtId="22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4" fillId="0" borderId="25" applyNumberFormat="0" applyBorder="0"/>
    <xf numFmtId="0" fontId="5" fillId="0" borderId="0"/>
    <xf numFmtId="181" fontId="56" fillId="0" borderId="0" applyFill="0" applyBorder="0" applyAlignment="0"/>
    <xf numFmtId="196" fontId="56" fillId="0" borderId="0" applyFill="0" applyBorder="0" applyAlignment="0"/>
    <xf numFmtId="181" fontId="56" fillId="0" borderId="0" applyFill="0" applyBorder="0" applyAlignment="0"/>
    <xf numFmtId="227" fontId="56" fillId="0" borderId="0" applyFill="0" applyBorder="0" applyAlignment="0"/>
    <xf numFmtId="196" fontId="56" fillId="0" borderId="0" applyFill="0" applyBorder="0" applyAlignment="0"/>
    <xf numFmtId="0" fontId="112" fillId="0" borderId="0"/>
    <xf numFmtId="0" fontId="64" fillId="0" borderId="0" applyNumberFormat="0" applyFont="0" applyFill="0" applyBorder="0" applyAlignment="0" applyProtection="0">
      <alignment horizontal="left"/>
    </xf>
    <xf numFmtId="0" fontId="113" fillId="0" borderId="22">
      <alignment horizontal="center"/>
    </xf>
    <xf numFmtId="0" fontId="114" fillId="31" borderId="0" applyNumberFormat="0" applyFont="0" applyBorder="0" applyAlignment="0">
      <alignment horizontal="center"/>
    </xf>
    <xf numFmtId="14" fontId="115" fillId="0" borderId="0" applyNumberFormat="0" applyFill="0" applyBorder="0" applyAlignment="0" applyProtection="0">
      <alignment horizontal="left"/>
    </xf>
    <xf numFmtId="171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16" fillId="32" borderId="26" applyNumberFormat="0" applyProtection="0">
      <alignment vertical="center"/>
    </xf>
    <xf numFmtId="4" fontId="117" fillId="32" borderId="26" applyNumberFormat="0" applyProtection="0">
      <alignment vertical="center"/>
    </xf>
    <xf numFmtId="4" fontId="118" fillId="32" borderId="26" applyNumberFormat="0" applyProtection="0">
      <alignment horizontal="left" vertical="center" indent="1"/>
    </xf>
    <xf numFmtId="4" fontId="118" fillId="33" borderId="0" applyNumberFormat="0" applyProtection="0">
      <alignment horizontal="left" vertical="center" indent="1"/>
    </xf>
    <xf numFmtId="4" fontId="118" fillId="34" borderId="26" applyNumberFormat="0" applyProtection="0">
      <alignment horizontal="right" vertical="center"/>
    </xf>
    <xf numFmtId="4" fontId="118" fillId="35" borderId="26" applyNumberFormat="0" applyProtection="0">
      <alignment horizontal="right" vertical="center"/>
    </xf>
    <xf numFmtId="4" fontId="118" fillId="36" borderId="26" applyNumberFormat="0" applyProtection="0">
      <alignment horizontal="right" vertical="center"/>
    </xf>
    <xf numFmtId="4" fontId="118" fillId="37" borderId="26" applyNumberFormat="0" applyProtection="0">
      <alignment horizontal="right" vertical="center"/>
    </xf>
    <xf numFmtId="4" fontId="118" fillId="38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40" borderId="26" applyNumberFormat="0" applyProtection="0">
      <alignment horizontal="right" vertical="center"/>
    </xf>
    <xf numFmtId="4" fontId="118" fillId="41" borderId="26" applyNumberFormat="0" applyProtection="0">
      <alignment horizontal="right" vertical="center"/>
    </xf>
    <xf numFmtId="4" fontId="118" fillId="42" borderId="26" applyNumberFormat="0" applyProtection="0">
      <alignment horizontal="right" vertical="center"/>
    </xf>
    <xf numFmtId="4" fontId="116" fillId="43" borderId="27" applyNumberFormat="0" applyProtection="0">
      <alignment horizontal="left" vertical="center" indent="1"/>
    </xf>
    <xf numFmtId="4" fontId="116" fillId="44" borderId="0" applyNumberFormat="0" applyProtection="0">
      <alignment horizontal="left" vertical="center" indent="1"/>
    </xf>
    <xf numFmtId="4" fontId="116" fillId="33" borderId="0" applyNumberFormat="0" applyProtection="0">
      <alignment horizontal="left" vertical="center" indent="1"/>
    </xf>
    <xf numFmtId="4" fontId="118" fillId="44" borderId="26" applyNumberFormat="0" applyProtection="0">
      <alignment horizontal="right" vertical="center"/>
    </xf>
    <xf numFmtId="4" fontId="58" fillId="44" borderId="0" applyNumberFormat="0" applyProtection="0">
      <alignment horizontal="left" vertical="center" indent="1"/>
    </xf>
    <xf numFmtId="4" fontId="58" fillId="33" borderId="0" applyNumberFormat="0" applyProtection="0">
      <alignment horizontal="left" vertical="center" indent="1"/>
    </xf>
    <xf numFmtId="4" fontId="118" fillId="45" borderId="26" applyNumberFormat="0" applyProtection="0">
      <alignment vertical="center"/>
    </xf>
    <xf numFmtId="4" fontId="119" fillId="45" borderId="26" applyNumberFormat="0" applyProtection="0">
      <alignment vertical="center"/>
    </xf>
    <xf numFmtId="4" fontId="116" fillId="44" borderId="28" applyNumberFormat="0" applyProtection="0">
      <alignment horizontal="left" vertical="center" indent="1"/>
    </xf>
    <xf numFmtId="4" fontId="118" fillId="45" borderId="26" applyNumberFormat="0" applyProtection="0">
      <alignment horizontal="right" vertical="center"/>
    </xf>
    <xf numFmtId="4" fontId="119" fillId="45" borderId="26" applyNumberFormat="0" applyProtection="0">
      <alignment horizontal="right" vertical="center"/>
    </xf>
    <xf numFmtId="4" fontId="116" fillId="44" borderId="26" applyNumberFormat="0" applyProtection="0">
      <alignment horizontal="left" vertical="center" indent="1"/>
    </xf>
    <xf numFmtId="4" fontId="120" fillId="28" borderId="28" applyNumberFormat="0" applyProtection="0">
      <alignment horizontal="left" vertical="center" indent="1"/>
    </xf>
    <xf numFmtId="4" fontId="121" fillId="45" borderId="26" applyNumberFormat="0" applyProtection="0">
      <alignment horizontal="right" vertical="center"/>
    </xf>
    <xf numFmtId="0" fontId="114" fillId="1" borderId="10" applyNumberFormat="0" applyFont="0" applyAlignment="0">
      <alignment horizontal="center"/>
    </xf>
    <xf numFmtId="4" fontId="5" fillId="0" borderId="8" applyBorder="0"/>
    <xf numFmtId="2" fontId="5" fillId="0" borderId="8"/>
    <xf numFmtId="3" fontId="1" fillId="0" borderId="0"/>
    <xf numFmtId="0" fontId="122" fillId="0" borderId="0" applyNumberFormat="0" applyFill="0" applyBorder="0" applyAlignment="0">
      <alignment horizontal="center"/>
    </xf>
    <xf numFmtId="0" fontId="5" fillId="46" borderId="0"/>
    <xf numFmtId="1" fontId="5" fillId="0" borderId="0"/>
    <xf numFmtId="166" fontId="123" fillId="0" borderId="0" applyNumberFormat="0" applyBorder="0" applyAlignment="0">
      <alignment horizontal="centerContinuous"/>
    </xf>
    <xf numFmtId="0" fontId="24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66" fontId="42" fillId="0" borderId="0" applyFont="0" applyFill="0" applyBorder="0" applyAlignment="0" applyProtection="0"/>
    <xf numFmtId="41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24" fillId="0" borderId="0"/>
    <xf numFmtId="0" fontId="99" fillId="0" borderId="0"/>
    <xf numFmtId="40" fontId="125" fillId="0" borderId="0" applyBorder="0">
      <alignment horizontal="right"/>
    </xf>
    <xf numFmtId="0" fontId="126" fillId="0" borderId="0"/>
    <xf numFmtId="192" fontId="18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172" fontId="24" fillId="0" borderId="9">
      <alignment horizontal="right" vertical="center"/>
    </xf>
    <xf numFmtId="172" fontId="24" fillId="0" borderId="9">
      <alignment horizontal="right" vertical="center"/>
    </xf>
    <xf numFmtId="192" fontId="18" fillId="0" borderId="9">
      <alignment horizontal="right" vertical="center"/>
    </xf>
    <xf numFmtId="212" fontId="18" fillId="0" borderId="9">
      <alignment horizontal="right" vertical="center"/>
    </xf>
    <xf numFmtId="212" fontId="18" fillId="0" borderId="9">
      <alignment horizontal="right" vertical="center"/>
    </xf>
    <xf numFmtId="192" fontId="18" fillId="0" borderId="9">
      <alignment horizontal="right" vertical="center"/>
    </xf>
    <xf numFmtId="172" fontId="24" fillId="0" borderId="9">
      <alignment horizontal="right" vertical="center"/>
    </xf>
    <xf numFmtId="177" fontId="103" fillId="0" borderId="9">
      <alignment horizontal="right" vertical="center"/>
    </xf>
    <xf numFmtId="172" fontId="24" fillId="0" borderId="9">
      <alignment horizontal="right" vertical="center"/>
    </xf>
    <xf numFmtId="192" fontId="18" fillId="0" borderId="9">
      <alignment horizontal="right" vertical="center"/>
    </xf>
    <xf numFmtId="192" fontId="18" fillId="0" borderId="9">
      <alignment horizontal="right" vertical="center"/>
    </xf>
    <xf numFmtId="212" fontId="18" fillId="0" borderId="9">
      <alignment horizontal="right" vertical="center"/>
    </xf>
    <xf numFmtId="177" fontId="103" fillId="0" borderId="9">
      <alignment horizontal="right" vertical="center"/>
    </xf>
    <xf numFmtId="192" fontId="18" fillId="0" borderId="9">
      <alignment horizontal="right" vertical="center"/>
    </xf>
    <xf numFmtId="192" fontId="18" fillId="0" borderId="9">
      <alignment horizontal="right" vertical="center"/>
    </xf>
    <xf numFmtId="169" fontId="103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169" fontId="103" fillId="0" borderId="9">
      <alignment horizontal="right" vertical="center"/>
    </xf>
    <xf numFmtId="192" fontId="18" fillId="0" borderId="9">
      <alignment horizontal="right" vertical="center"/>
    </xf>
    <xf numFmtId="192" fontId="18" fillId="0" borderId="9">
      <alignment horizontal="right" vertical="center"/>
    </xf>
    <xf numFmtId="223" fontId="18" fillId="0" borderId="9">
      <alignment horizontal="right" vertical="center"/>
    </xf>
    <xf numFmtId="192" fontId="18" fillId="0" borderId="9">
      <alignment horizontal="right" vertical="center"/>
    </xf>
    <xf numFmtId="212" fontId="18" fillId="0" borderId="9">
      <alignment horizontal="right" vertical="center"/>
    </xf>
    <xf numFmtId="230" fontId="127" fillId="4" borderId="29" applyFont="0" applyFill="0" applyBorder="0"/>
    <xf numFmtId="192" fontId="18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222" fontId="128" fillId="0" borderId="9">
      <alignment horizontal="right" vertical="center"/>
    </xf>
    <xf numFmtId="192" fontId="18" fillId="0" borderId="9">
      <alignment horizontal="right" vertical="center"/>
    </xf>
    <xf numFmtId="230" fontId="127" fillId="4" borderId="29" applyFont="0" applyFill="0" applyBorder="0"/>
    <xf numFmtId="230" fontId="127" fillId="4" borderId="29" applyFont="0" applyFill="0" applyBorder="0"/>
    <xf numFmtId="176" fontId="103" fillId="0" borderId="9">
      <alignment horizontal="right" vertical="center"/>
    </xf>
    <xf numFmtId="172" fontId="24" fillId="0" borderId="9">
      <alignment horizontal="right" vertical="center"/>
    </xf>
    <xf numFmtId="192" fontId="18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172" fontId="24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172" fontId="24" fillId="0" borderId="9">
      <alignment horizontal="right" vertical="center"/>
    </xf>
    <xf numFmtId="177" fontId="103" fillId="0" borderId="9">
      <alignment horizontal="right" vertical="center"/>
    </xf>
    <xf numFmtId="177" fontId="103" fillId="0" borderId="9">
      <alignment horizontal="right" vertical="center"/>
    </xf>
    <xf numFmtId="176" fontId="103" fillId="0" borderId="9">
      <alignment horizontal="right" vertical="center"/>
    </xf>
    <xf numFmtId="49" fontId="58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8" fontId="18" fillId="0" borderId="9">
      <alignment horizontal="center"/>
    </xf>
    <xf numFmtId="0" fontId="18" fillId="0" borderId="3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2" fillId="0" borderId="1" applyNumberFormat="0" applyBorder="0" applyAlignment="0"/>
    <xf numFmtId="0" fontId="129" fillId="0" borderId="6" applyNumberFormat="0" applyBorder="0" applyAlignment="0">
      <alignment horizontal="center"/>
    </xf>
    <xf numFmtId="0" fontId="130" fillId="0" borderId="0" applyNumberFormat="0" applyFill="0" applyBorder="0" applyAlignment="0" applyProtection="0"/>
    <xf numFmtId="0" fontId="131" fillId="23" borderId="11" applyNumberFormat="0" applyAlignment="0" applyProtection="0"/>
    <xf numFmtId="3" fontId="132" fillId="0" borderId="0" applyNumberFormat="0" applyFill="0" applyBorder="0" applyAlignment="0" applyProtection="0">
      <alignment horizontal="center" wrapText="1"/>
    </xf>
    <xf numFmtId="0" fontId="133" fillId="0" borderId="5" applyBorder="0" applyAlignment="0">
      <alignment horizontal="center" vertical="center"/>
    </xf>
    <xf numFmtId="0" fontId="134" fillId="0" borderId="0" applyNumberFormat="0" applyFill="0" applyBorder="0" applyAlignment="0" applyProtection="0">
      <alignment horizontal="centerContinuous"/>
    </xf>
    <xf numFmtId="0" fontId="80" fillId="0" borderId="31" applyNumberFormat="0" applyFill="0" applyBorder="0" applyAlignment="0" applyProtection="0">
      <alignment horizontal="center" vertical="center" wrapText="1"/>
    </xf>
    <xf numFmtId="0" fontId="130" fillId="0" borderId="0" applyNumberFormat="0" applyFill="0" applyBorder="0" applyAlignment="0" applyProtection="0"/>
    <xf numFmtId="0" fontId="135" fillId="0" borderId="32" applyNumberFormat="0" applyFill="0" applyAlignment="0" applyProtection="0"/>
    <xf numFmtId="0" fontId="136" fillId="0" borderId="33" applyNumberFormat="0" applyBorder="0" applyAlignment="0">
      <alignment vertical="center"/>
    </xf>
    <xf numFmtId="0" fontId="137" fillId="7" borderId="0" applyNumberFormat="0" applyBorder="0" applyAlignment="0" applyProtection="0"/>
    <xf numFmtId="0" fontId="5" fillId="0" borderId="34" applyNumberFormat="0" applyFont="0" applyFill="0" applyAlignment="0" applyProtection="0"/>
    <xf numFmtId="0" fontId="100" fillId="0" borderId="35" applyNumberFormat="0" applyAlignment="0">
      <alignment horizontal="center"/>
    </xf>
    <xf numFmtId="0" fontId="138" fillId="30" borderId="0" applyNumberFormat="0" applyBorder="0" applyAlignment="0" applyProtection="0"/>
    <xf numFmtId="166" fontId="9" fillId="0" borderId="36" applyNumberFormat="0" applyFont="0" applyAlignment="0">
      <alignment horizontal="centerContinuous"/>
    </xf>
    <xf numFmtId="233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86" fillId="0" borderId="37">
      <alignment horizontal="center"/>
    </xf>
    <xf numFmtId="190" fontId="18" fillId="0" borderId="0"/>
    <xf numFmtId="191" fontId="18" fillId="0" borderId="2"/>
    <xf numFmtId="0" fontId="141" fillId="0" borderId="0"/>
    <xf numFmtId="0" fontId="142" fillId="0" borderId="38" applyFill="0" applyBorder="0" applyAlignment="0">
      <alignment horizontal="center"/>
    </xf>
    <xf numFmtId="5" fontId="143" fillId="47" borderId="5">
      <alignment vertical="top"/>
    </xf>
    <xf numFmtId="0" fontId="144" fillId="48" borderId="2">
      <alignment horizontal="left" vertical="center"/>
    </xf>
    <xf numFmtId="6" fontId="145" fillId="49" borderId="5"/>
    <xf numFmtId="5" fontId="89" fillId="0" borderId="5">
      <alignment horizontal="left" vertical="top"/>
    </xf>
    <xf numFmtId="0" fontId="146" fillId="50" borderId="0">
      <alignment horizontal="left" vertical="center"/>
    </xf>
    <xf numFmtId="5" fontId="24" fillId="0" borderId="8">
      <alignment horizontal="left" vertical="top"/>
    </xf>
    <xf numFmtId="0" fontId="147" fillId="0" borderId="8">
      <alignment horizontal="left" vertical="center"/>
    </xf>
    <xf numFmtId="0" fontId="5" fillId="0" borderId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2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6" borderId="0" applyNumberFormat="0" applyBorder="0" applyAlignment="0" applyProtection="0"/>
    <xf numFmtId="0" fontId="150" fillId="0" borderId="0" applyNumberFormat="0" applyFill="0" applyBorder="0" applyAlignment="0" applyProtection="0"/>
    <xf numFmtId="40" fontId="152" fillId="0" borderId="0" applyFont="0" applyFill="0" applyBorder="0" applyAlignment="0" applyProtection="0"/>
    <xf numFmtId="38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9" fontId="153" fillId="0" borderId="0" applyFont="0" applyFill="0" applyBorder="0" applyAlignment="0" applyProtection="0"/>
    <xf numFmtId="0" fontId="154" fillId="0" borderId="0"/>
    <xf numFmtId="0" fontId="101" fillId="0" borderId="0"/>
    <xf numFmtId="171" fontId="156" fillId="0" borderId="0" applyFont="0" applyFill="0" applyBorder="0" applyAlignment="0" applyProtection="0"/>
    <xf numFmtId="173" fontId="15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87" fontId="107" fillId="0" borderId="0" applyFont="0" applyFill="0" applyBorder="0" applyAlignment="0" applyProtection="0"/>
    <xf numFmtId="186" fontId="107" fillId="0" borderId="0" applyFont="0" applyFill="0" applyBorder="0" applyAlignment="0" applyProtection="0"/>
    <xf numFmtId="0" fontId="155" fillId="0" borderId="0"/>
    <xf numFmtId="218" fontId="5" fillId="0" borderId="0" applyFont="0" applyFill="0" applyBorder="0" applyAlignment="0" applyProtection="0"/>
    <xf numFmtId="0" fontId="4" fillId="0" borderId="0"/>
    <xf numFmtId="180" fontId="156" fillId="0" borderId="0" applyFont="0" applyFill="0" applyBorder="0" applyAlignment="0" applyProtection="0"/>
    <xf numFmtId="197" fontId="22" fillId="0" borderId="0" applyFont="0" applyFill="0" applyBorder="0" applyAlignment="0" applyProtection="0"/>
    <xf numFmtId="181" fontId="156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7" fillId="0" borderId="0">
      <alignment vertical="center"/>
    </xf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0" fontId="92" fillId="10" borderId="11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6">
    <xf numFmtId="0" fontId="0" fillId="0" borderId="0" xfId="0"/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2" fillId="2" borderId="0" xfId="0" applyNumberFormat="1" applyFont="1" applyFill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14" fillId="0" borderId="1" xfId="622" applyFont="1" applyBorder="1" applyAlignment="1">
      <alignment horizontal="left" vertical="top" wrapText="1"/>
    </xf>
    <xf numFmtId="0" fontId="14" fillId="0" borderId="1" xfId="647" applyFont="1" applyBorder="1" applyAlignment="1">
      <alignment horizontal="left" vertical="top" wrapText="1"/>
    </xf>
    <xf numFmtId="49" fontId="14" fillId="0" borderId="1" xfId="649" applyNumberFormat="1" applyFont="1" applyFill="1" applyBorder="1" applyAlignment="1">
      <alignment horizontal="left" vertical="top" wrapText="1"/>
    </xf>
    <xf numFmtId="0" fontId="14" fillId="0" borderId="1" xfId="649" applyFont="1" applyBorder="1" applyAlignment="1">
      <alignment horizontal="left" vertical="top" wrapText="1"/>
    </xf>
    <xf numFmtId="0" fontId="14" fillId="0" borderId="1" xfId="649" applyFont="1" applyBorder="1" applyAlignment="1">
      <alignment vertical="top" wrapText="1"/>
    </xf>
    <xf numFmtId="0" fontId="14" fillId="0" borderId="1" xfId="651" applyFont="1" applyBorder="1" applyAlignment="1">
      <alignment vertical="top" wrapText="1"/>
    </xf>
    <xf numFmtId="49" fontId="14" fillId="0" borderId="1" xfId="652" applyNumberFormat="1" applyFont="1" applyFill="1" applyBorder="1" applyAlignment="1">
      <alignment horizontal="left" vertical="top" wrapText="1"/>
    </xf>
    <xf numFmtId="0" fontId="14" fillId="0" borderId="1" xfId="655" applyFont="1" applyBorder="1" applyAlignment="1">
      <alignment vertical="top" wrapText="1"/>
    </xf>
    <xf numFmtId="0" fontId="14" fillId="0" borderId="1" xfId="657" applyFont="1" applyBorder="1" applyAlignment="1">
      <alignment vertical="top" wrapText="1"/>
    </xf>
    <xf numFmtId="0" fontId="14" fillId="0" borderId="1" xfId="9" applyFont="1" applyBorder="1" applyAlignment="1">
      <alignment horizontal="left" vertical="top" wrapText="1"/>
    </xf>
    <xf numFmtId="0" fontId="14" fillId="0" borderId="1" xfId="9" applyFont="1" applyFill="1" applyBorder="1" applyAlignment="1">
      <alignment vertical="top" wrapText="1"/>
    </xf>
    <xf numFmtId="49" fontId="14" fillId="0" borderId="1" xfId="9" applyNumberFormat="1" applyFont="1" applyFill="1" applyBorder="1" applyAlignment="1">
      <alignment horizontal="left" vertical="top" wrapText="1"/>
    </xf>
    <xf numFmtId="0" fontId="14" fillId="0" borderId="1" xfId="653" applyFont="1" applyBorder="1" applyAlignment="1">
      <alignment vertical="top" wrapText="1"/>
    </xf>
    <xf numFmtId="3" fontId="14" fillId="0" borderId="3" xfId="0" applyNumberFormat="1" applyFont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3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</cellXfs>
  <cellStyles count="658">
    <cellStyle name="_x0001_" xfId="10"/>
    <cellStyle name="          _x000d__x000a_shell=progman.exe_x000d__x000a_m" xfId="11"/>
    <cellStyle name="??" xfId="12"/>
    <cellStyle name="?? [ - ??1" xfId="13"/>
    <cellStyle name="?? [ - ??2" xfId="14"/>
    <cellStyle name="?? [ - ??3" xfId="15"/>
    <cellStyle name="?? [ - ??4" xfId="16"/>
    <cellStyle name="?? [ - ??5" xfId="17"/>
    <cellStyle name="?? [ - ??6" xfId="18"/>
    <cellStyle name="?? [ - ??7" xfId="19"/>
    <cellStyle name="?? [ - ??8" xfId="20"/>
    <cellStyle name="?? [0.00]_        " xfId="21"/>
    <cellStyle name="?? [0]" xfId="22"/>
    <cellStyle name="?_x001d_??%U©÷u&amp;H©÷9_x0008_?_x0009_s_x000a__x0007__x0001__x0001_" xfId="23"/>
    <cellStyle name="???? [0.00]_        " xfId="24"/>
    <cellStyle name="????_        " xfId="25"/>
    <cellStyle name="???[0]_?? DI" xfId="26"/>
    <cellStyle name="???_?? DI" xfId="27"/>
    <cellStyle name="??[0]_BRE" xfId="28"/>
    <cellStyle name="??_        " xfId="29"/>
    <cellStyle name="??A? [0]_ÿÿÿÿÿÿ_1_¢¬???¢â? " xfId="30"/>
    <cellStyle name="??A?_ÿÿÿÿÿÿ_1_¢¬???¢â? " xfId="31"/>
    <cellStyle name="?¡±¢¥?_?¨ù??¢´¢¥_¢¬???¢â? " xfId="32"/>
    <cellStyle name="?ðÇ%U?&amp;H?_x0008_?s_x000a__x0007__x0001__x0001_" xfId="33"/>
    <cellStyle name="_Bang Chi tieu (2)" xfId="34"/>
    <cellStyle name="_GTXD GOI 2" xfId="35"/>
    <cellStyle name="_GTXD GOI1" xfId="36"/>
    <cellStyle name="_GTXD GOI3" xfId="37"/>
    <cellStyle name="_KT (2)" xfId="38"/>
    <cellStyle name="_KT (2)_1" xfId="39"/>
    <cellStyle name="_KT (2)_1_quy luong con lai nam 2004" xfId="40"/>
    <cellStyle name="_KT (2)_2" xfId="41"/>
    <cellStyle name="_KT (2)_2_Book1" xfId="42"/>
    <cellStyle name="_KT (2)_2_DTDuong dong tien -sua tham tra 2009 - luong 650" xfId="43"/>
    <cellStyle name="_KT (2)_2_quy luong con lai nam 2004" xfId="44"/>
    <cellStyle name="_KT (2)_2_TG-TH" xfId="45"/>
    <cellStyle name="_KT (2)_2_TG-TH_Book1" xfId="46"/>
    <cellStyle name="_KT (2)_2_TG-TH_DTDuong dong tien -sua tham tra 2009 - luong 650" xfId="47"/>
    <cellStyle name="_KT (2)_2_TG-TH_quy luong con lai nam 2004" xfId="48"/>
    <cellStyle name="_KT (2)_2_TG-TH_TEL OUT 2004" xfId="49"/>
    <cellStyle name="_KT (2)_3" xfId="50"/>
    <cellStyle name="_KT (2)_3_TG-TH" xfId="51"/>
    <cellStyle name="_KT (2)_3_TG-TH_quy luong con lai nam 2004" xfId="52"/>
    <cellStyle name="_KT (2)_4" xfId="53"/>
    <cellStyle name="_KT (2)_4_Book1" xfId="54"/>
    <cellStyle name="_KT (2)_4_DTDuong dong tien -sua tham tra 2009 - luong 650" xfId="55"/>
    <cellStyle name="_KT (2)_4_quy luong con lai nam 2004" xfId="56"/>
    <cellStyle name="_KT (2)_4_TEL OUT 2004" xfId="57"/>
    <cellStyle name="_KT (2)_4_TG-TH" xfId="58"/>
    <cellStyle name="_KT (2)_4_TG-TH_Book1" xfId="59"/>
    <cellStyle name="_KT (2)_4_TG-TH_DTDuong dong tien -sua tham tra 2009 - luong 650" xfId="60"/>
    <cellStyle name="_KT (2)_4_TG-TH_quy luong con lai nam 2004" xfId="61"/>
    <cellStyle name="_KT (2)_5" xfId="62"/>
    <cellStyle name="_KT (2)_5_Book1" xfId="63"/>
    <cellStyle name="_KT (2)_5_DTDuong dong tien -sua tham tra 2009 - luong 650" xfId="64"/>
    <cellStyle name="_KT (2)_5_TEL OUT 2004" xfId="65"/>
    <cellStyle name="_KT (2)_quy luong con lai nam 2004" xfId="66"/>
    <cellStyle name="_KT (2)_TG-TH" xfId="67"/>
    <cellStyle name="_KT_TG" xfId="68"/>
    <cellStyle name="_KT_TG_1" xfId="69"/>
    <cellStyle name="_KT_TG_1_Book1" xfId="70"/>
    <cellStyle name="_KT_TG_1_DTDuong dong tien -sua tham tra 2009 - luong 650" xfId="71"/>
    <cellStyle name="_KT_TG_1_TEL OUT 2004" xfId="72"/>
    <cellStyle name="_KT_TG_2" xfId="73"/>
    <cellStyle name="_KT_TG_2_Book1" xfId="74"/>
    <cellStyle name="_KT_TG_2_DTDuong dong tien -sua tham tra 2009 - luong 650" xfId="75"/>
    <cellStyle name="_KT_TG_2_quy luong con lai nam 2004" xfId="76"/>
    <cellStyle name="_KT_TG_2_TEL OUT 2004" xfId="77"/>
    <cellStyle name="_KT_TG_3" xfId="78"/>
    <cellStyle name="_KT_TG_4" xfId="79"/>
    <cellStyle name="_KT_TG_4_quy luong con lai nam 2004" xfId="80"/>
    <cellStyle name="_KT_TG_Book1" xfId="81"/>
    <cellStyle name="_KT_TG_DTDuong dong tien -sua tham tra 2009 - luong 650" xfId="82"/>
    <cellStyle name="_KT_TG_quy luong con lai nam 2004" xfId="83"/>
    <cellStyle name="_quy luong con lai nam 2004" xfId="84"/>
    <cellStyle name="_TG-TH" xfId="85"/>
    <cellStyle name="_TG-TH_1" xfId="86"/>
    <cellStyle name="_TG-TH_1_Book1" xfId="87"/>
    <cellStyle name="_TG-TH_1_DTDuong dong tien -sua tham tra 2009 - luong 650" xfId="88"/>
    <cellStyle name="_TG-TH_1_TEL OUT 2004" xfId="89"/>
    <cellStyle name="_TG-TH_2" xfId="90"/>
    <cellStyle name="_TG-TH_2_Book1" xfId="91"/>
    <cellStyle name="_TG-TH_2_DTDuong dong tien -sua tham tra 2009 - luong 650" xfId="92"/>
    <cellStyle name="_TG-TH_2_quy luong con lai nam 2004" xfId="93"/>
    <cellStyle name="_TG-TH_2_TEL OUT 2004" xfId="94"/>
    <cellStyle name="_TG-TH_3" xfId="95"/>
    <cellStyle name="_TG-TH_3_quy luong con lai nam 2004" xfId="96"/>
    <cellStyle name="_TG-TH_4" xfId="97"/>
    <cellStyle name="_TG-TH_4_Book1" xfId="98"/>
    <cellStyle name="_TG-TH_4_DTDuong dong tien -sua tham tra 2009 - luong 650" xfId="99"/>
    <cellStyle name="_TG-TH_4_quy luong con lai nam 2004" xfId="100"/>
    <cellStyle name="_TKP" xfId="101"/>
    <cellStyle name="~1" xfId="102"/>
    <cellStyle name="’Ê‰Ý [0.00]_laroux" xfId="103"/>
    <cellStyle name="’Ê‰Ý_laroux" xfId="104"/>
    <cellStyle name="•W€_¯–ì" xfId="106"/>
    <cellStyle name="•W_’·Šú‰p•¶" xfId="105"/>
    <cellStyle name="W_STDFOR" xfId="584"/>
    <cellStyle name="1" xfId="107"/>
    <cellStyle name="1_7 noi 48 goi C5 9 vi na" xfId="108"/>
    <cellStyle name="1_Book1" xfId="109"/>
    <cellStyle name="1_Book1_1" xfId="110"/>
    <cellStyle name="1_Cau thuy dien Ban La (Cu Anh)" xfId="111"/>
    <cellStyle name="1_DT972000" xfId="112"/>
    <cellStyle name="1_dtCau Km3+429,21TL685" xfId="113"/>
    <cellStyle name="1_Dtdchinh2397" xfId="114"/>
    <cellStyle name="1_Du thau" xfId="115"/>
    <cellStyle name="1_Du toan 558 (Km17+508.12 - Km 22)" xfId="116"/>
    <cellStyle name="1_Gia_VLQL48_duyet " xfId="117"/>
    <cellStyle name="1_GIA-DUTHAUsuaNS" xfId="118"/>
    <cellStyle name="1_KL km 0-km3+300 dieu chinh 4-2008" xfId="119"/>
    <cellStyle name="1_KLNM 1303" xfId="120"/>
    <cellStyle name="1_KlQdinhduyet" xfId="121"/>
    <cellStyle name="1_Thong ke cong" xfId="122"/>
    <cellStyle name="1_thong ke giao dan sinh" xfId="123"/>
    <cellStyle name="1_TonghopKL_BOY-sual2" xfId="124"/>
    <cellStyle name="1_ÿÿÿÿÿ" xfId="125"/>
    <cellStyle name="¹éºÐÀ²_±âÅ¸" xfId="126"/>
    <cellStyle name="2" xfId="127"/>
    <cellStyle name="2_7 noi 48 goi C5 9 vi na" xfId="128"/>
    <cellStyle name="2_Book1" xfId="129"/>
    <cellStyle name="2_Book1_1" xfId="130"/>
    <cellStyle name="2_Cau thuy dien Ban La (Cu Anh)" xfId="131"/>
    <cellStyle name="2_Dtdchinh2397" xfId="132"/>
    <cellStyle name="2_Du toan 558 (Km17+508.12 - Km 22)" xfId="133"/>
    <cellStyle name="2_Gia_VLQL48_duyet " xfId="134"/>
    <cellStyle name="2_KLNM 1303" xfId="135"/>
    <cellStyle name="2_KlQdinhduyet" xfId="136"/>
    <cellStyle name="2_Thong ke cong" xfId="137"/>
    <cellStyle name="2_thong ke giao dan sinh" xfId="138"/>
    <cellStyle name="2_ÿÿÿÿÿ" xfId="139"/>
    <cellStyle name="20% - Accent1 2" xfId="140"/>
    <cellStyle name="20% - Accent2 2" xfId="141"/>
    <cellStyle name="20% - Accent3 2" xfId="142"/>
    <cellStyle name="20% - Accent4 2" xfId="143"/>
    <cellStyle name="20% - Accent5 2" xfId="144"/>
    <cellStyle name="20% - Accent6 2" xfId="145"/>
    <cellStyle name="20% - Nhấn1" xfId="146"/>
    <cellStyle name="20% - Nhấn2" xfId="147"/>
    <cellStyle name="20% - Nhấn3" xfId="148"/>
    <cellStyle name="20% - Nhấn4" xfId="149"/>
    <cellStyle name="20% - Nhấn5" xfId="150"/>
    <cellStyle name="20% - Nhấn6" xfId="151"/>
    <cellStyle name="3" xfId="152"/>
    <cellStyle name="3_7 noi 48 goi C5 9 vi na" xfId="153"/>
    <cellStyle name="3_Book1" xfId="154"/>
    <cellStyle name="3_Book1_1" xfId="155"/>
    <cellStyle name="3_Cau thuy dien Ban La (Cu Anh)" xfId="156"/>
    <cellStyle name="3_Dtdchinh2397" xfId="157"/>
    <cellStyle name="3_Du toan 558 (Km17+508.12 - Km 22)" xfId="158"/>
    <cellStyle name="3_Gia_VLQL48_duyet " xfId="159"/>
    <cellStyle name="3_KLNM 1303" xfId="160"/>
    <cellStyle name="3_KlQdinhduyet" xfId="161"/>
    <cellStyle name="3_Thong ke cong" xfId="162"/>
    <cellStyle name="3_thong ke giao dan sinh" xfId="163"/>
    <cellStyle name="3_ÿÿÿÿÿ" xfId="164"/>
    <cellStyle name="4" xfId="165"/>
    <cellStyle name="4_7 noi 48 goi C5 9 vi na" xfId="166"/>
    <cellStyle name="4_Book1" xfId="167"/>
    <cellStyle name="4_Book1_1" xfId="168"/>
    <cellStyle name="4_Cau thuy dien Ban La (Cu Anh)" xfId="169"/>
    <cellStyle name="4_Dtdchinh2397" xfId="170"/>
    <cellStyle name="4_Du toan 558 (Km17+508.12 - Km 22)" xfId="171"/>
    <cellStyle name="4_Gia_VLQL48_duyet " xfId="172"/>
    <cellStyle name="4_KLNM 1303" xfId="173"/>
    <cellStyle name="4_KlQdinhduyet" xfId="174"/>
    <cellStyle name="4_Thong ke cong" xfId="175"/>
    <cellStyle name="4_thong ke giao dan sinh" xfId="176"/>
    <cellStyle name="4_ÿÿÿÿÿ" xfId="177"/>
    <cellStyle name="40% - Accent1 2" xfId="178"/>
    <cellStyle name="40% - Accent2 2" xfId="179"/>
    <cellStyle name="40% - Accent3 2" xfId="180"/>
    <cellStyle name="40% - Accent4 2" xfId="181"/>
    <cellStyle name="40% - Accent5 2" xfId="182"/>
    <cellStyle name="40% - Accent6 2" xfId="183"/>
    <cellStyle name="40% - Nhấn1" xfId="184"/>
    <cellStyle name="40% - Nhấn2" xfId="185"/>
    <cellStyle name="40% - Nhấn3" xfId="186"/>
    <cellStyle name="40% - Nhấn4" xfId="187"/>
    <cellStyle name="40% - Nhấn5" xfId="188"/>
    <cellStyle name="40% - Nhấn6" xfId="189"/>
    <cellStyle name="6" xfId="190"/>
    <cellStyle name="6_DTDuong dong tien -sua tham tra 2009 - luong 650" xfId="191"/>
    <cellStyle name="60% - Accent1 2" xfId="192"/>
    <cellStyle name="60% - Accent2 2" xfId="193"/>
    <cellStyle name="60% - Accent3 2" xfId="194"/>
    <cellStyle name="60% - Accent4 2" xfId="195"/>
    <cellStyle name="60% - Accent5 2" xfId="196"/>
    <cellStyle name="60% - Accent6 2" xfId="197"/>
    <cellStyle name="60% - Nhấn1" xfId="198"/>
    <cellStyle name="60% - Nhấn2" xfId="199"/>
    <cellStyle name="60% - Nhấn3" xfId="200"/>
    <cellStyle name="60% - Nhấn4" xfId="201"/>
    <cellStyle name="60% - Nhấn5" xfId="202"/>
    <cellStyle name="60% - Nhấn6" xfId="203"/>
    <cellStyle name="Accent1 2" xfId="204"/>
    <cellStyle name="Accent2 2" xfId="205"/>
    <cellStyle name="Accent3 2" xfId="206"/>
    <cellStyle name="Accent4 2" xfId="207"/>
    <cellStyle name="Accent5 2" xfId="208"/>
    <cellStyle name="Accent6 2" xfId="209"/>
    <cellStyle name="ÅëÈ­ [0]_¿ì¹°Åë" xfId="210"/>
    <cellStyle name="AeE­ [0]_INQUIRY ¿?¾÷AßAø " xfId="211"/>
    <cellStyle name="ÅëÈ­ [0]_laroux" xfId="212"/>
    <cellStyle name="ÅëÈ­_¿ì¹°Åë" xfId="213"/>
    <cellStyle name="AeE­_INQUIRY ¿?¾÷AßAø " xfId="214"/>
    <cellStyle name="ÅëÈ­_laroux" xfId="215"/>
    <cellStyle name="args.style" xfId="216"/>
    <cellStyle name="ÄÞ¸¶ [0]_¿ì¹°Åë" xfId="217"/>
    <cellStyle name="AÞ¸¶ [0]_INQUIRY ¿?¾÷AßAø " xfId="218"/>
    <cellStyle name="ÄÞ¸¶ [0]_L601CPT" xfId="219"/>
    <cellStyle name="ÄÞ¸¶_¿ì¹°Åë" xfId="220"/>
    <cellStyle name="AÞ¸¶_INQUIRY ¿?¾÷AßAø " xfId="221"/>
    <cellStyle name="ÄÞ¸¶_L601CPT" xfId="222"/>
    <cellStyle name="AutoFormat Options" xfId="223"/>
    <cellStyle name="Bad 2" xfId="224"/>
    <cellStyle name="Body" xfId="225"/>
    <cellStyle name="C?AØ_¿?¾÷CoE² " xfId="226"/>
    <cellStyle name="Ç¥ÁØ_#2(M17)_1" xfId="227"/>
    <cellStyle name="C￥AØ_¿μ¾÷CoE² " xfId="228"/>
    <cellStyle name="Ç¥ÁØ_±³°¢¼ö·®" xfId="229"/>
    <cellStyle name="C￥AØ_Sheet1_¿μ¾÷CoE² " xfId="230"/>
    <cellStyle name="Calc Currency (0)" xfId="231"/>
    <cellStyle name="Calc Currency (2)" xfId="232"/>
    <cellStyle name="Calc Percent (0)" xfId="233"/>
    <cellStyle name="Calc Percent (1)" xfId="234"/>
    <cellStyle name="Calc Percent (2)" xfId="235"/>
    <cellStyle name="Calc Units (0)" xfId="236"/>
    <cellStyle name="Calc Units (1)" xfId="237"/>
    <cellStyle name="Calc Units (2)" xfId="238"/>
    <cellStyle name="Calculation 2" xfId="239"/>
    <cellStyle name="category" xfId="240"/>
    <cellStyle name="Cerrency_Sheet2_XANGDAU" xfId="241"/>
    <cellStyle name="Check Cell 2" xfId="242"/>
    <cellStyle name="Chi phÝ kh¸c_Book1" xfId="243"/>
    <cellStyle name="chu" xfId="244"/>
    <cellStyle name="Comma  - Style1" xfId="246"/>
    <cellStyle name="Comma  - Style2" xfId="247"/>
    <cellStyle name="Comma  - Style3" xfId="248"/>
    <cellStyle name="Comma  - Style4" xfId="249"/>
    <cellStyle name="Comma  - Style5" xfId="250"/>
    <cellStyle name="Comma  - Style6" xfId="251"/>
    <cellStyle name="Comma  - Style7" xfId="252"/>
    <cellStyle name="Comma  - Style8" xfId="253"/>
    <cellStyle name="Comma [00]" xfId="254"/>
    <cellStyle name="Comma 10" xfId="255"/>
    <cellStyle name="Comma 10 10" xfId="256"/>
    <cellStyle name="Comma 11" xfId="643"/>
    <cellStyle name="Comma 12" xfId="625"/>
    <cellStyle name="Comma 13" xfId="644"/>
    <cellStyle name="Comma 14" xfId="257"/>
    <cellStyle name="Comma 15" xfId="624"/>
    <cellStyle name="Comma 16" xfId="645"/>
    <cellStyle name="Comma 17" xfId="623"/>
    <cellStyle name="Comma 18" xfId="646"/>
    <cellStyle name="Comma 2" xfId="1"/>
    <cellStyle name="Comma 2 2" xfId="2"/>
    <cellStyle name="Comma 2 3" xfId="258"/>
    <cellStyle name="Comma 3" xfId="259"/>
    <cellStyle name="Comma 4" xfId="245"/>
    <cellStyle name="Comma 5" xfId="627"/>
    <cellStyle name="Comma 6" xfId="641"/>
    <cellStyle name="Comma 7" xfId="628"/>
    <cellStyle name="Comma 8" xfId="642"/>
    <cellStyle name="Comma 9" xfId="626"/>
    <cellStyle name="comma zerodec" xfId="260"/>
    <cellStyle name="Comma0" xfId="261"/>
    <cellStyle name="Comma0 - Modelo1" xfId="262"/>
    <cellStyle name="Comma0 - Style1" xfId="263"/>
    <cellStyle name="Comma1 - Modelo2" xfId="264"/>
    <cellStyle name="Comma1 - Style2" xfId="265"/>
    <cellStyle name="Copied" xfId="266"/>
    <cellStyle name="Currency [00]" xfId="267"/>
    <cellStyle name="Currency0" xfId="268"/>
    <cellStyle name="Currency1" xfId="269"/>
    <cellStyle name="Date" xfId="270"/>
    <cellStyle name="Date Short" xfId="271"/>
    <cellStyle name="Đầu ra" xfId="272"/>
    <cellStyle name="Đầu vào" xfId="273"/>
    <cellStyle name="Đề mục 1" xfId="274"/>
    <cellStyle name="Đề mục 2" xfId="275"/>
    <cellStyle name="Đề mục 3" xfId="276"/>
    <cellStyle name="Đề mục 4" xfId="277"/>
    <cellStyle name="DELTA" xfId="278"/>
    <cellStyle name="Dezimal [0]_Compiling Utility Macros" xfId="279"/>
    <cellStyle name="Dezimal_Compiling Utility Macros" xfId="280"/>
    <cellStyle name="Dia" xfId="281"/>
    <cellStyle name="Dollar (zero dec)" xfId="282"/>
    <cellStyle name="Dziesi?tny [0]_Invoices2001Slovakia" xfId="283"/>
    <cellStyle name="Dziesi?tny_Invoices2001Slovakia" xfId="284"/>
    <cellStyle name="Dziesietny [0]_Invoices2001Slovakia" xfId="285"/>
    <cellStyle name="Dziesiętny [0]_Invoices2001Slovakia" xfId="286"/>
    <cellStyle name="Dziesietny [0]_Invoices2001Slovakia_Book1" xfId="287"/>
    <cellStyle name="Dziesiętny [0]_Invoices2001Slovakia_Book1" xfId="288"/>
    <cellStyle name="Dziesietny [0]_Invoices2001Slovakia_Book1_Tong hop Cac tuyen(9-1-06)" xfId="289"/>
    <cellStyle name="Dziesiętny [0]_Invoices2001Slovakia_Book1_Tong hop Cac tuyen(9-1-06)" xfId="290"/>
    <cellStyle name="Dziesietny [0]_Invoices2001Slovakia_KL K.C mat duong" xfId="291"/>
    <cellStyle name="Dziesiętny [0]_Invoices2001Slovakia_Nhalamviec VTC(25-1-05)" xfId="292"/>
    <cellStyle name="Dziesietny [0]_Invoices2001Slovakia_TDT KHANH HOA" xfId="293"/>
    <cellStyle name="Dziesiętny [0]_Invoices2001Slovakia_TDT KHANH HOA" xfId="294"/>
    <cellStyle name="Dziesietny [0]_Invoices2001Slovakia_TDT KHANH HOA_Tong hop Cac tuyen(9-1-06)" xfId="295"/>
    <cellStyle name="Dziesiętny [0]_Invoices2001Slovakia_TDT KHANH HOA_Tong hop Cac tuyen(9-1-06)" xfId="296"/>
    <cellStyle name="Dziesietny [0]_Invoices2001Slovakia_TDT quangngai" xfId="297"/>
    <cellStyle name="Dziesiętny [0]_Invoices2001Slovakia_TDT quangngai" xfId="298"/>
    <cellStyle name="Dziesietny [0]_Invoices2001Slovakia_Tong hop Cac tuyen(9-1-06)" xfId="299"/>
    <cellStyle name="Dziesietny_Invoices2001Slovakia" xfId="300"/>
    <cellStyle name="Dziesiętny_Invoices2001Slovakia" xfId="301"/>
    <cellStyle name="Dziesietny_Invoices2001Slovakia_Book1" xfId="302"/>
    <cellStyle name="Dziesiętny_Invoices2001Slovakia_Book1" xfId="303"/>
    <cellStyle name="Dziesietny_Invoices2001Slovakia_Book1_Tong hop Cac tuyen(9-1-06)" xfId="304"/>
    <cellStyle name="Dziesiętny_Invoices2001Slovakia_Book1_Tong hop Cac tuyen(9-1-06)" xfId="305"/>
    <cellStyle name="Dziesietny_Invoices2001Slovakia_KL K.C mat duong" xfId="306"/>
    <cellStyle name="Dziesiętny_Invoices2001Slovakia_Nhalamviec VTC(25-1-05)" xfId="307"/>
    <cellStyle name="Dziesietny_Invoices2001Slovakia_TDT KHANH HOA" xfId="308"/>
    <cellStyle name="Dziesiętny_Invoices2001Slovakia_TDT KHANH HOA" xfId="309"/>
    <cellStyle name="Dziesietny_Invoices2001Slovakia_TDT KHANH HOA_Tong hop Cac tuyen(9-1-06)" xfId="310"/>
    <cellStyle name="Dziesiętny_Invoices2001Slovakia_TDT KHANH HOA_Tong hop Cac tuyen(9-1-06)" xfId="311"/>
    <cellStyle name="Dziesietny_Invoices2001Slovakia_TDT quangngai" xfId="312"/>
    <cellStyle name="Dziesiętny_Invoices2001Slovakia_TDT quangngai" xfId="313"/>
    <cellStyle name="Dziesietny_Invoices2001Slovakia_Tong hop Cac tuyen(9-1-06)" xfId="314"/>
    <cellStyle name="e" xfId="315"/>
    <cellStyle name="Encabez1" xfId="316"/>
    <cellStyle name="Encabez2" xfId="317"/>
    <cellStyle name="Enter Currency (0)" xfId="318"/>
    <cellStyle name="Enter Currency (2)" xfId="319"/>
    <cellStyle name="Enter Units (0)" xfId="320"/>
    <cellStyle name="Enter Units (1)" xfId="321"/>
    <cellStyle name="Enter Units (2)" xfId="322"/>
    <cellStyle name="Entered" xfId="323"/>
    <cellStyle name="Explanatory Text 2" xfId="324"/>
    <cellStyle name="f" xfId="325"/>
    <cellStyle name="F2" xfId="326"/>
    <cellStyle name="F3" xfId="327"/>
    <cellStyle name="F4" xfId="328"/>
    <cellStyle name="F5" xfId="329"/>
    <cellStyle name="F6" xfId="330"/>
    <cellStyle name="F7" xfId="331"/>
    <cellStyle name="F8" xfId="332"/>
    <cellStyle name="Fijo" xfId="333"/>
    <cellStyle name="Financiero" xfId="334"/>
    <cellStyle name="Fixed" xfId="335"/>
    <cellStyle name="Font Britannic16" xfId="336"/>
    <cellStyle name="Font Britannic18" xfId="337"/>
    <cellStyle name="Font CenturyCond 18" xfId="338"/>
    <cellStyle name="Font Cond20" xfId="339"/>
    <cellStyle name="Font LucidaSans16" xfId="340"/>
    <cellStyle name="Font NewCenturyCond18" xfId="341"/>
    <cellStyle name="Font Ottawa14" xfId="342"/>
    <cellStyle name="Font Ottawa16" xfId="343"/>
    <cellStyle name="Formulas" xfId="344"/>
    <cellStyle name="Ghi chú" xfId="345"/>
    <cellStyle name="Good 2" xfId="346"/>
    <cellStyle name="Grey" xfId="347"/>
    <cellStyle name="H" xfId="348"/>
    <cellStyle name="ha" xfId="349"/>
    <cellStyle name="Head 1" xfId="350"/>
    <cellStyle name="HEADER" xfId="351"/>
    <cellStyle name="Header1" xfId="352"/>
    <cellStyle name="Header2" xfId="353"/>
    <cellStyle name="Heading 1 2" xfId="354"/>
    <cellStyle name="Heading 2 2" xfId="355"/>
    <cellStyle name="Heading 3 2" xfId="356"/>
    <cellStyle name="Heading 4 2" xfId="357"/>
    <cellStyle name="Heading1" xfId="358"/>
    <cellStyle name="Heading2" xfId="359"/>
    <cellStyle name="HEADINGS" xfId="360"/>
    <cellStyle name="HEADINGSTOP" xfId="361"/>
    <cellStyle name="headoption" xfId="362"/>
    <cellStyle name="hoa" xfId="363"/>
    <cellStyle name="Hoa-Scholl" xfId="364"/>
    <cellStyle name="i·0" xfId="365"/>
    <cellStyle name="Input [yellow]" xfId="367"/>
    <cellStyle name="Input 10" xfId="631"/>
    <cellStyle name="Input 11" xfId="639"/>
    <cellStyle name="Input 12" xfId="630"/>
    <cellStyle name="Input 13" xfId="640"/>
    <cellStyle name="Input 14" xfId="629"/>
    <cellStyle name="Input 2" xfId="366"/>
    <cellStyle name="Input 3" xfId="635"/>
    <cellStyle name="Input 4" xfId="632"/>
    <cellStyle name="Input 5" xfId="636"/>
    <cellStyle name="Input 6" xfId="634"/>
    <cellStyle name="Input 7" xfId="637"/>
    <cellStyle name="Input 8" xfId="633"/>
    <cellStyle name="Input 9" xfId="638"/>
    <cellStyle name="k" xfId="368"/>
    <cellStyle name="khanh" xfId="369"/>
    <cellStyle name="khoa2" xfId="370"/>
    <cellStyle name="Kiểm tra Ô" xfId="371"/>
    <cellStyle name="KL" xfId="372"/>
    <cellStyle name="Line" xfId="373"/>
    <cellStyle name="Link Currency (0)" xfId="374"/>
    <cellStyle name="Link Currency (2)" xfId="375"/>
    <cellStyle name="Link Units (0)" xfId="376"/>
    <cellStyle name="Link Units (1)" xfId="377"/>
    <cellStyle name="Link Units (2)" xfId="378"/>
    <cellStyle name="Linked Cell 2" xfId="379"/>
    <cellStyle name="MAU" xfId="380"/>
    <cellStyle name="Migliaia (0)_CALPREZZ" xfId="381"/>
    <cellStyle name="Migliaia_ PESO ELETTR." xfId="382"/>
    <cellStyle name="Millares [0]_10 AVERIAS MASIVAS + ANT" xfId="383"/>
    <cellStyle name="Millares_Well Timing" xfId="384"/>
    <cellStyle name="Milliers [0]_      " xfId="385"/>
    <cellStyle name="Milliers_      " xfId="386"/>
    <cellStyle name="Model" xfId="387"/>
    <cellStyle name="moi" xfId="388"/>
    <cellStyle name="Moneda [0]_Well Timing" xfId="389"/>
    <cellStyle name="Moneda_Well Timing" xfId="390"/>
    <cellStyle name="Monétaire [0]_      " xfId="391"/>
    <cellStyle name="Monétaire_      " xfId="392"/>
    <cellStyle name="n" xfId="393"/>
    <cellStyle name="Neutral 2" xfId="394"/>
    <cellStyle name="New" xfId="395"/>
    <cellStyle name="New Times Roman" xfId="396"/>
    <cellStyle name="Nhấn1" xfId="397"/>
    <cellStyle name="Nhấn2" xfId="398"/>
    <cellStyle name="Nhấn3" xfId="399"/>
    <cellStyle name="Nhấn4" xfId="400"/>
    <cellStyle name="Nhấn5" xfId="401"/>
    <cellStyle name="Nhấn6" xfId="402"/>
    <cellStyle name="no dec" xfId="403"/>
    <cellStyle name="Normal" xfId="0" builtinId="0"/>
    <cellStyle name="Normal - ??1" xfId="404"/>
    <cellStyle name="Normal - Style1" xfId="405"/>
    <cellStyle name="Normal - 유형1" xfId="406"/>
    <cellStyle name="Normal 10" xfId="650"/>
    <cellStyle name="Normal 11" xfId="651"/>
    <cellStyle name="Normal 12" xfId="652"/>
    <cellStyle name="Normal 13" xfId="653"/>
    <cellStyle name="Normal 14" xfId="654"/>
    <cellStyle name="Normal 15" xfId="655"/>
    <cellStyle name="Normal 16" xfId="656"/>
    <cellStyle name="Normal 17" xfId="657"/>
    <cellStyle name="Normal 2" xfId="3"/>
    <cellStyle name="Normal 2 10" xfId="408"/>
    <cellStyle name="Normal 2 2" xfId="4"/>
    <cellStyle name="Normal 2 2 2" xfId="7"/>
    <cellStyle name="Normal 2 2_Phụ lục 2-2016-2020 Quang Dien" xfId="8"/>
    <cellStyle name="Normal 2 3" xfId="407"/>
    <cellStyle name="Normal 2_du kien phan khai CTMTQG 2013-trinh UB (5-12-2012)" xfId="5"/>
    <cellStyle name="Normal 20_Bo sung trung han va CBDT 2018(lan 2)" xfId="409"/>
    <cellStyle name="Normal 3" xfId="9"/>
    <cellStyle name="Normal 4" xfId="6"/>
    <cellStyle name="Normal 4 2" xfId="410"/>
    <cellStyle name="Normal 41" xfId="411"/>
    <cellStyle name="Normal 5" xfId="412"/>
    <cellStyle name="Normal 6" xfId="622"/>
    <cellStyle name="Normal 7" xfId="647"/>
    <cellStyle name="Normal 8" xfId="648"/>
    <cellStyle name="Normal 9" xfId="649"/>
    <cellStyle name="Normal1" xfId="413"/>
    <cellStyle name="NORMAL-ADB" xfId="414"/>
    <cellStyle name="Normale_ PESO ELETTR." xfId="415"/>
    <cellStyle name="Normalny_Cennik obowiazuje od 06-08-2001 r (1)" xfId="416"/>
    <cellStyle name="Note 2" xfId="417"/>
    <cellStyle name="Ô Được nối kết" xfId="418"/>
    <cellStyle name="Œ…‹æØ‚è [0.00]_††††† " xfId="419"/>
    <cellStyle name="Œ…‹æØ‚è_††††† " xfId="420"/>
    <cellStyle name="oft Excel]_x000d__x000a_Comment=open=/f ‚ðw’è‚·‚é‚ÆAƒ†[ƒU[’è‹`ŠÖ”‚ðŠÖ”“\‚è•t‚¯‚Ìˆê——‚É“o˜^‚·‚é‚±‚Æ‚ª‚Å‚«‚Ü‚·B_x000d__x000a_Maximized" xfId="421"/>
    <cellStyle name="oft Excel]_x000d__x000a_Comment=open=/f ‚ðŽw’è‚·‚é‚ÆAƒ†[ƒU[’è‹`ŠÖ”‚ðŠÖ”“\‚è•t‚¯‚Ìˆê——‚É“o˜^‚·‚é‚±‚Æ‚ª‚Å‚«‚Ü‚·B_x000d__x000a_Maximized" xfId="422"/>
    <cellStyle name="oft Excel]_x000d__x000a_Comment=The open=/f lines load custom functions into the Paste Function list._x000d__x000a_Maximized=2_x000d__x000a_Basics=1_x000d__x000a_A" xfId="423"/>
    <cellStyle name="oft Excel]_x000d__x000a_Comment=The open=/f lines load custom functions into the Paste Function list._x000d__x000a_Maximized=3_x000d__x000a_Basics=1_x000d__x000a_A" xfId="424"/>
    <cellStyle name="omma [0]_Mktg Prog" xfId="425"/>
    <cellStyle name="ormal_Sheet1_1" xfId="426"/>
    <cellStyle name="Output 2" xfId="427"/>
    <cellStyle name="per.style" xfId="428"/>
    <cellStyle name="Percent [0]" xfId="429"/>
    <cellStyle name="Percent [00]" xfId="430"/>
    <cellStyle name="Percent [2]" xfId="431"/>
    <cellStyle name="PERCENTAGE" xfId="432"/>
    <cellStyle name="PHONG" xfId="433"/>
    <cellStyle name="PrePop Currency (0)" xfId="434"/>
    <cellStyle name="PrePop Currency (2)" xfId="435"/>
    <cellStyle name="PrePop Units (0)" xfId="436"/>
    <cellStyle name="PrePop Units (1)" xfId="437"/>
    <cellStyle name="PrePop Units (2)" xfId="438"/>
    <cellStyle name="pricing" xfId="439"/>
    <cellStyle name="PSChar" xfId="440"/>
    <cellStyle name="PSHeading" xfId="441"/>
    <cellStyle name="regstoresfromspecstores" xfId="442"/>
    <cellStyle name="RevList" xfId="443"/>
    <cellStyle name="S—_x0008_" xfId="444"/>
    <cellStyle name="s]_x000d__x000a_spooler=yes_x000d__x000a_load=_x000d__x000a_Beep=yes_x000d__x000a_NullPort=None_x000d__x000a_BorderWidth=3_x000d__x000a_CursorBlinkRate=1200_x000d__x000a_DoubleClickSpeed=452_x000d__x000a_Programs=co" xfId="445"/>
    <cellStyle name="SAPBEXaggData" xfId="446"/>
    <cellStyle name="SAPBEXaggDataEmph" xfId="447"/>
    <cellStyle name="SAPBEXaggItem" xfId="448"/>
    <cellStyle name="SAPBEXchaText" xfId="449"/>
    <cellStyle name="SAPBEXexcBad7" xfId="450"/>
    <cellStyle name="SAPBEXexcBad8" xfId="451"/>
    <cellStyle name="SAPBEXexcBad9" xfId="452"/>
    <cellStyle name="SAPBEXexcCritical4" xfId="453"/>
    <cellStyle name="SAPBEXexcCritical5" xfId="454"/>
    <cellStyle name="SAPBEXexcCritical6" xfId="455"/>
    <cellStyle name="SAPBEXexcGood1" xfId="456"/>
    <cellStyle name="SAPBEXexcGood2" xfId="457"/>
    <cellStyle name="SAPBEXexcGood3" xfId="458"/>
    <cellStyle name="SAPBEXfilterDrill" xfId="459"/>
    <cellStyle name="SAPBEXfilterItem" xfId="460"/>
    <cellStyle name="SAPBEXfilterText" xfId="461"/>
    <cellStyle name="SAPBEXformats" xfId="462"/>
    <cellStyle name="SAPBEXheaderItem" xfId="463"/>
    <cellStyle name="SAPBEXheaderText" xfId="464"/>
    <cellStyle name="SAPBEXresData" xfId="465"/>
    <cellStyle name="SAPBEXresDataEmph" xfId="466"/>
    <cellStyle name="SAPBEXresItem" xfId="467"/>
    <cellStyle name="SAPBEXstdData" xfId="468"/>
    <cellStyle name="SAPBEXstdDataEmph" xfId="469"/>
    <cellStyle name="SAPBEXstdItem" xfId="470"/>
    <cellStyle name="SAPBEXtitle" xfId="471"/>
    <cellStyle name="SAPBEXundefined" xfId="472"/>
    <cellStyle name="SHADEDSTORES" xfId="473"/>
    <cellStyle name="so" xfId="474"/>
    <cellStyle name="SO%" xfId="475"/>
    <cellStyle name="songuyen" xfId="476"/>
    <cellStyle name="specstores" xfId="477"/>
    <cellStyle name="Standard_Anpassen der Amortisation" xfId="478"/>
    <cellStyle name="STT" xfId="479"/>
    <cellStyle name="STTDG" xfId="480"/>
    <cellStyle name="Style 1" xfId="481"/>
    <cellStyle name="Style 10" xfId="482"/>
    <cellStyle name="Style 11" xfId="483"/>
    <cellStyle name="Style 2" xfId="484"/>
    <cellStyle name="Style 3" xfId="485"/>
    <cellStyle name="Style 4" xfId="486"/>
    <cellStyle name="Style 5" xfId="487"/>
    <cellStyle name="Style 6" xfId="488"/>
    <cellStyle name="Style 7" xfId="489"/>
    <cellStyle name="Style 8" xfId="490"/>
    <cellStyle name="Style 9" xfId="491"/>
    <cellStyle name="style_1" xfId="492"/>
    <cellStyle name="subhead" xfId="493"/>
    <cellStyle name="Subtotal" xfId="494"/>
    <cellStyle name="symbol" xfId="495"/>
    <cellStyle name="T" xfId="496"/>
    <cellStyle name="T_BANG LUONG MOI KSDH va KSDC (co phu cap khu vuc)" xfId="497"/>
    <cellStyle name="T_Book1" xfId="498"/>
    <cellStyle name="T_Book1_1" xfId="499"/>
    <cellStyle name="T_Book1_1_Book1" xfId="500"/>
    <cellStyle name="T_Book1_1_Khoi luong cac hang muc chi tiet-702" xfId="501"/>
    <cellStyle name="T_Book1_1_KL NT dap nen Dot 3" xfId="502"/>
    <cellStyle name="T_Book1_1_KL NT Dot 3" xfId="503"/>
    <cellStyle name="T_Book1_1_mau KL vach son" xfId="504"/>
    <cellStyle name="T_Book1_1_Thong ke cong" xfId="505"/>
    <cellStyle name="T_Book1_2" xfId="506"/>
    <cellStyle name="T_Book1_2_DTDuong dong tien -sua tham tra 2009 - luong 650" xfId="507"/>
    <cellStyle name="T_Book1_Book1" xfId="508"/>
    <cellStyle name="T_Book1_DT492" xfId="509"/>
    <cellStyle name="T_Book1_DT972000" xfId="510"/>
    <cellStyle name="T_Book1_DTDuong dong tien -sua tham tra 2009 - luong 650" xfId="511"/>
    <cellStyle name="T_Book1_Du toan khao sat (bo sung 2009)" xfId="512"/>
    <cellStyle name="T_Book1_HECO-NR78-Gui a-Vinh(15-5-07)" xfId="513"/>
    <cellStyle name="T_Book1_Khoi luong cac hang muc chi tiet-702" xfId="514"/>
    <cellStyle name="T_Book1_KL NT dap nen Dot 3" xfId="515"/>
    <cellStyle name="T_Book1_KL NT Dot 3" xfId="516"/>
    <cellStyle name="T_Book1_mau KL vach son" xfId="517"/>
    <cellStyle name="T_Book1_San sat hach moi" xfId="518"/>
    <cellStyle name="T_Book1_Thong ke cong" xfId="519"/>
    <cellStyle name="T_CDKT" xfId="520"/>
    <cellStyle name="T_Copy of KS Du an dau tu" xfId="521"/>
    <cellStyle name="T_Cost for DD (summary)" xfId="522"/>
    <cellStyle name="T_DT972000" xfId="523"/>
    <cellStyle name="T_DTDuong dong tien -sua tham tra 2009 - luong 650" xfId="524"/>
    <cellStyle name="T_dtTL598G1." xfId="525"/>
    <cellStyle name="T_Du toan khao sat (bo sung 2009)" xfId="526"/>
    <cellStyle name="T_Khao satD1" xfId="527"/>
    <cellStyle name="T_Khoi luong cac hang muc chi tiet-702" xfId="528"/>
    <cellStyle name="T_KL NT dap nen Dot 3" xfId="529"/>
    <cellStyle name="T_KL NT Dot 3" xfId="530"/>
    <cellStyle name="T_Kl VL ranh" xfId="531"/>
    <cellStyle name="T_KLNMD1" xfId="532"/>
    <cellStyle name="T_mau KL vach son" xfId="533"/>
    <cellStyle name="T_San sat hach moi" xfId="534"/>
    <cellStyle name="T_SS BVTC cau va cong tuyen Le Chan" xfId="535"/>
    <cellStyle name="T_THKL 1303" xfId="536"/>
    <cellStyle name="T_Thong ke" xfId="537"/>
    <cellStyle name="T_Thong ke cong" xfId="538"/>
    <cellStyle name="T_thong ke giao dan sinh" xfId="539"/>
    <cellStyle name="T_tien2004" xfId="540"/>
    <cellStyle name="T_TKE-ChoDon-sua" xfId="541"/>
    <cellStyle name="T_Tong hop khoi luong Dot 3" xfId="542"/>
    <cellStyle name="T_Worksheet in D: ... Hoan thien 5goi theo KL cu 28-06 4.Cong 5goi Coc 33-Km1+490.13 Cong coc 33-km1+490.13" xfId="543"/>
    <cellStyle name="Text Indent A" xfId="544"/>
    <cellStyle name="Text Indent B" xfId="545"/>
    <cellStyle name="Text Indent C" xfId="546"/>
    <cellStyle name="th" xfId="547"/>
    <cellStyle name="þ_x001d_ð¤_x000c_¯þ_x0014__x000d_¨þU_x0001_À_x0004_ _x0015__x000f__x0001__x0001_" xfId="548"/>
    <cellStyle name="þ_x001d_ð·_x000c_æþ'_x000d_ßþU_x0001_Ø_x0005_ü_x0014__x0007__x0001__x0001_" xfId="549"/>
    <cellStyle name="þ_x001d_ðÇ%Uý—&amp;Hý9_x0008_Ÿ_x0009_s_x000a__x0007__x0001__x0001_" xfId="550"/>
    <cellStyle name="þ_x001d_ðK_x000c_Fý_x001b__x000d_9ýU_x0001_Ð_x0008_¦)_x0007__x0001__x0001_" xfId="551"/>
    <cellStyle name="thuong-10" xfId="552"/>
    <cellStyle name="thuong-11" xfId="553"/>
    <cellStyle name="Tiêu đề" xfId="554"/>
    <cellStyle name="Tính toán" xfId="555"/>
    <cellStyle name="tit1" xfId="556"/>
    <cellStyle name="tit2" xfId="557"/>
    <cellStyle name="tit3" xfId="558"/>
    <cellStyle name="tit4" xfId="559"/>
    <cellStyle name="Title 2" xfId="560"/>
    <cellStyle name="Tổng" xfId="561"/>
    <cellStyle name="Tongcong" xfId="562"/>
    <cellStyle name="Tốt" xfId="563"/>
    <cellStyle name="Total 2" xfId="564"/>
    <cellStyle name="trang" xfId="565"/>
    <cellStyle name="Trung tính" xfId="566"/>
    <cellStyle name="u" xfId="567"/>
    <cellStyle name="Valuta (0)_CALPREZZ" xfId="568"/>
    <cellStyle name="Valuta_ PESO ELETTR." xfId="569"/>
    <cellStyle name="Văn bản Cảnh báo" xfId="570"/>
    <cellStyle name="Văn bản Giải thích" xfId="571"/>
    <cellStyle name="VANG1" xfId="572"/>
    <cellStyle name="viet" xfId="573"/>
    <cellStyle name="viet2" xfId="574"/>
    <cellStyle name="vn time 10" xfId="575"/>
    <cellStyle name="vn_time" xfId="576"/>
    <cellStyle name="vnbo" xfId="577"/>
    <cellStyle name="vnhead1" xfId="578"/>
    <cellStyle name="vnhead2" xfId="579"/>
    <cellStyle name="vnhead3" xfId="580"/>
    <cellStyle name="vnhead4" xfId="581"/>
    <cellStyle name="vntxt1" xfId="582"/>
    <cellStyle name="vntxt2" xfId="583"/>
    <cellStyle name="Währung [0]_Compiling Utility Macros" xfId="585"/>
    <cellStyle name="Währung_Compiling Utility Macros" xfId="586"/>
    <cellStyle name="Walutowy [0]_Invoices2001Slovakia" xfId="587"/>
    <cellStyle name="Walutowy_Invoices2001Slovakia" xfId="588"/>
    <cellStyle name="Warning Text 2" xfId="589"/>
    <cellStyle name="Xấu" xfId="590"/>
    <cellStyle name="xuan" xfId="591"/>
    <cellStyle name=" [0.00]_ Att. 1- Cover" xfId="619"/>
    <cellStyle name="_ Att. 1- Cover" xfId="620"/>
    <cellStyle name="?_ Att. 1- Cover" xfId="621"/>
    <cellStyle name="똿뗦먛귟 [0.00]_PRODUCT DETAIL Q1" xfId="592"/>
    <cellStyle name="똿뗦먛귟_PRODUCT DETAIL Q1" xfId="593"/>
    <cellStyle name="믅됞 [0.00]_PRODUCT DETAIL Q1" xfId="594"/>
    <cellStyle name="믅됞_PRODUCT DETAIL Q1" xfId="595"/>
    <cellStyle name="백분율_95" xfId="596"/>
    <cellStyle name="뷭?_BOOKSHIP" xfId="597"/>
    <cellStyle name="콤마 [ - 유형1" xfId="601"/>
    <cellStyle name="콤마 [ - 유형2" xfId="602"/>
    <cellStyle name="콤마 [ - 유형3" xfId="603"/>
    <cellStyle name="콤마 [ - 유형4" xfId="604"/>
    <cellStyle name="콤마 [ - 유형5" xfId="605"/>
    <cellStyle name="콤마 [ - 유형6" xfId="606"/>
    <cellStyle name="콤마 [ - 유형7" xfId="607"/>
    <cellStyle name="콤마 [ - 유형8" xfId="608"/>
    <cellStyle name="콤마 [0]_ 비목별 월별기술 " xfId="609"/>
    <cellStyle name="콤마_ 비목별 월별기술 " xfId="610"/>
    <cellStyle name="통화 [0]_1202" xfId="611"/>
    <cellStyle name="통화_1202" xfId="612"/>
    <cellStyle name="표준_(정보부문)월별인원계획" xfId="613"/>
    <cellStyle name="一般_00Q3902REV.1" xfId="598"/>
    <cellStyle name="千分位[0]_00Q3902REV.1" xfId="599"/>
    <cellStyle name="千分位_00Q3902REV.1" xfId="600"/>
    <cellStyle name="桁区切り_工費" xfId="614"/>
    <cellStyle name="標準_BOQ-08" xfId="615"/>
    <cellStyle name="貨幣 [0]_00Q3902REV.1" xfId="616"/>
    <cellStyle name="貨幣[0]_BRE" xfId="617"/>
    <cellStyle name="貨幣_00Q3902REV.1" xfId="6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B18" sqref="B18"/>
    </sheetView>
  </sheetViews>
  <sheetFormatPr defaultRowHeight="16.5"/>
  <cols>
    <col min="1" max="1" width="4.21875" style="2" customWidth="1"/>
    <col min="2" max="2" width="66.44140625" style="13" customWidth="1"/>
    <col min="3" max="3" width="13.6640625" style="8" hidden="1" customWidth="1"/>
    <col min="4" max="4" width="13.6640625" style="13" hidden="1" customWidth="1"/>
    <col min="5" max="5" width="11.21875" style="6" customWidth="1"/>
    <col min="6" max="6" width="8.77734375" style="2" customWidth="1"/>
    <col min="7" max="257" width="9" style="1"/>
    <col min="258" max="258" width="4.21875" style="1" customWidth="1"/>
    <col min="259" max="259" width="50.88671875" style="1" customWidth="1"/>
    <col min="260" max="261" width="13.6640625" style="1" customWidth="1"/>
    <col min="262" max="262" width="19.44140625" style="1" customWidth="1"/>
    <col min="263" max="513" width="9" style="1"/>
    <col min="514" max="514" width="4.21875" style="1" customWidth="1"/>
    <col min="515" max="515" width="50.88671875" style="1" customWidth="1"/>
    <col min="516" max="517" width="13.6640625" style="1" customWidth="1"/>
    <col min="518" max="518" width="19.44140625" style="1" customWidth="1"/>
    <col min="519" max="769" width="9" style="1"/>
    <col min="770" max="770" width="4.21875" style="1" customWidth="1"/>
    <col min="771" max="771" width="50.88671875" style="1" customWidth="1"/>
    <col min="772" max="773" width="13.6640625" style="1" customWidth="1"/>
    <col min="774" max="774" width="19.44140625" style="1" customWidth="1"/>
    <col min="775" max="1025" width="9" style="1"/>
    <col min="1026" max="1026" width="4.21875" style="1" customWidth="1"/>
    <col min="1027" max="1027" width="50.88671875" style="1" customWidth="1"/>
    <col min="1028" max="1029" width="13.6640625" style="1" customWidth="1"/>
    <col min="1030" max="1030" width="19.44140625" style="1" customWidth="1"/>
    <col min="1031" max="1281" width="9" style="1"/>
    <col min="1282" max="1282" width="4.21875" style="1" customWidth="1"/>
    <col min="1283" max="1283" width="50.88671875" style="1" customWidth="1"/>
    <col min="1284" max="1285" width="13.6640625" style="1" customWidth="1"/>
    <col min="1286" max="1286" width="19.44140625" style="1" customWidth="1"/>
    <col min="1287" max="1537" width="9" style="1"/>
    <col min="1538" max="1538" width="4.21875" style="1" customWidth="1"/>
    <col min="1539" max="1539" width="50.88671875" style="1" customWidth="1"/>
    <col min="1540" max="1541" width="13.6640625" style="1" customWidth="1"/>
    <col min="1542" max="1542" width="19.44140625" style="1" customWidth="1"/>
    <col min="1543" max="1793" width="9" style="1"/>
    <col min="1794" max="1794" width="4.21875" style="1" customWidth="1"/>
    <col min="1795" max="1795" width="50.88671875" style="1" customWidth="1"/>
    <col min="1796" max="1797" width="13.6640625" style="1" customWidth="1"/>
    <col min="1798" max="1798" width="19.44140625" style="1" customWidth="1"/>
    <col min="1799" max="2049" width="9" style="1"/>
    <col min="2050" max="2050" width="4.21875" style="1" customWidth="1"/>
    <col min="2051" max="2051" width="50.88671875" style="1" customWidth="1"/>
    <col min="2052" max="2053" width="13.6640625" style="1" customWidth="1"/>
    <col min="2054" max="2054" width="19.44140625" style="1" customWidth="1"/>
    <col min="2055" max="2305" width="9" style="1"/>
    <col min="2306" max="2306" width="4.21875" style="1" customWidth="1"/>
    <col min="2307" max="2307" width="50.88671875" style="1" customWidth="1"/>
    <col min="2308" max="2309" width="13.6640625" style="1" customWidth="1"/>
    <col min="2310" max="2310" width="19.44140625" style="1" customWidth="1"/>
    <col min="2311" max="2561" width="9" style="1"/>
    <col min="2562" max="2562" width="4.21875" style="1" customWidth="1"/>
    <col min="2563" max="2563" width="50.88671875" style="1" customWidth="1"/>
    <col min="2564" max="2565" width="13.6640625" style="1" customWidth="1"/>
    <col min="2566" max="2566" width="19.44140625" style="1" customWidth="1"/>
    <col min="2567" max="2817" width="9" style="1"/>
    <col min="2818" max="2818" width="4.21875" style="1" customWidth="1"/>
    <col min="2819" max="2819" width="50.88671875" style="1" customWidth="1"/>
    <col min="2820" max="2821" width="13.6640625" style="1" customWidth="1"/>
    <col min="2822" max="2822" width="19.44140625" style="1" customWidth="1"/>
    <col min="2823" max="3073" width="9" style="1"/>
    <col min="3074" max="3074" width="4.21875" style="1" customWidth="1"/>
    <col min="3075" max="3075" width="50.88671875" style="1" customWidth="1"/>
    <col min="3076" max="3077" width="13.6640625" style="1" customWidth="1"/>
    <col min="3078" max="3078" width="19.44140625" style="1" customWidth="1"/>
    <col min="3079" max="3329" width="9" style="1"/>
    <col min="3330" max="3330" width="4.21875" style="1" customWidth="1"/>
    <col min="3331" max="3331" width="50.88671875" style="1" customWidth="1"/>
    <col min="3332" max="3333" width="13.6640625" style="1" customWidth="1"/>
    <col min="3334" max="3334" width="19.44140625" style="1" customWidth="1"/>
    <col min="3335" max="3585" width="9" style="1"/>
    <col min="3586" max="3586" width="4.21875" style="1" customWidth="1"/>
    <col min="3587" max="3587" width="50.88671875" style="1" customWidth="1"/>
    <col min="3588" max="3589" width="13.6640625" style="1" customWidth="1"/>
    <col min="3590" max="3590" width="19.44140625" style="1" customWidth="1"/>
    <col min="3591" max="3841" width="9" style="1"/>
    <col min="3842" max="3842" width="4.21875" style="1" customWidth="1"/>
    <col min="3843" max="3843" width="50.88671875" style="1" customWidth="1"/>
    <col min="3844" max="3845" width="13.6640625" style="1" customWidth="1"/>
    <col min="3846" max="3846" width="19.44140625" style="1" customWidth="1"/>
    <col min="3847" max="4097" width="9" style="1"/>
    <col min="4098" max="4098" width="4.21875" style="1" customWidth="1"/>
    <col min="4099" max="4099" width="50.88671875" style="1" customWidth="1"/>
    <col min="4100" max="4101" width="13.6640625" style="1" customWidth="1"/>
    <col min="4102" max="4102" width="19.44140625" style="1" customWidth="1"/>
    <col min="4103" max="4353" width="9" style="1"/>
    <col min="4354" max="4354" width="4.21875" style="1" customWidth="1"/>
    <col min="4355" max="4355" width="50.88671875" style="1" customWidth="1"/>
    <col min="4356" max="4357" width="13.6640625" style="1" customWidth="1"/>
    <col min="4358" max="4358" width="19.44140625" style="1" customWidth="1"/>
    <col min="4359" max="4609" width="9" style="1"/>
    <col min="4610" max="4610" width="4.21875" style="1" customWidth="1"/>
    <col min="4611" max="4611" width="50.88671875" style="1" customWidth="1"/>
    <col min="4612" max="4613" width="13.6640625" style="1" customWidth="1"/>
    <col min="4614" max="4614" width="19.44140625" style="1" customWidth="1"/>
    <col min="4615" max="4865" width="9" style="1"/>
    <col min="4866" max="4866" width="4.21875" style="1" customWidth="1"/>
    <col min="4867" max="4867" width="50.88671875" style="1" customWidth="1"/>
    <col min="4868" max="4869" width="13.6640625" style="1" customWidth="1"/>
    <col min="4870" max="4870" width="19.44140625" style="1" customWidth="1"/>
    <col min="4871" max="5121" width="9" style="1"/>
    <col min="5122" max="5122" width="4.21875" style="1" customWidth="1"/>
    <col min="5123" max="5123" width="50.88671875" style="1" customWidth="1"/>
    <col min="5124" max="5125" width="13.6640625" style="1" customWidth="1"/>
    <col min="5126" max="5126" width="19.44140625" style="1" customWidth="1"/>
    <col min="5127" max="5377" width="9" style="1"/>
    <col min="5378" max="5378" width="4.21875" style="1" customWidth="1"/>
    <col min="5379" max="5379" width="50.88671875" style="1" customWidth="1"/>
    <col min="5380" max="5381" width="13.6640625" style="1" customWidth="1"/>
    <col min="5382" max="5382" width="19.44140625" style="1" customWidth="1"/>
    <col min="5383" max="5633" width="9" style="1"/>
    <col min="5634" max="5634" width="4.21875" style="1" customWidth="1"/>
    <col min="5635" max="5635" width="50.88671875" style="1" customWidth="1"/>
    <col min="5636" max="5637" width="13.6640625" style="1" customWidth="1"/>
    <col min="5638" max="5638" width="19.44140625" style="1" customWidth="1"/>
    <col min="5639" max="5889" width="9" style="1"/>
    <col min="5890" max="5890" width="4.21875" style="1" customWidth="1"/>
    <col min="5891" max="5891" width="50.88671875" style="1" customWidth="1"/>
    <col min="5892" max="5893" width="13.6640625" style="1" customWidth="1"/>
    <col min="5894" max="5894" width="19.44140625" style="1" customWidth="1"/>
    <col min="5895" max="6145" width="9" style="1"/>
    <col min="6146" max="6146" width="4.21875" style="1" customWidth="1"/>
    <col min="6147" max="6147" width="50.88671875" style="1" customWidth="1"/>
    <col min="6148" max="6149" width="13.6640625" style="1" customWidth="1"/>
    <col min="6150" max="6150" width="19.44140625" style="1" customWidth="1"/>
    <col min="6151" max="6401" width="9" style="1"/>
    <col min="6402" max="6402" width="4.21875" style="1" customWidth="1"/>
    <col min="6403" max="6403" width="50.88671875" style="1" customWidth="1"/>
    <col min="6404" max="6405" width="13.6640625" style="1" customWidth="1"/>
    <col min="6406" max="6406" width="19.44140625" style="1" customWidth="1"/>
    <col min="6407" max="6657" width="9" style="1"/>
    <col min="6658" max="6658" width="4.21875" style="1" customWidth="1"/>
    <col min="6659" max="6659" width="50.88671875" style="1" customWidth="1"/>
    <col min="6660" max="6661" width="13.6640625" style="1" customWidth="1"/>
    <col min="6662" max="6662" width="19.44140625" style="1" customWidth="1"/>
    <col min="6663" max="6913" width="9" style="1"/>
    <col min="6914" max="6914" width="4.21875" style="1" customWidth="1"/>
    <col min="6915" max="6915" width="50.88671875" style="1" customWidth="1"/>
    <col min="6916" max="6917" width="13.6640625" style="1" customWidth="1"/>
    <col min="6918" max="6918" width="19.44140625" style="1" customWidth="1"/>
    <col min="6919" max="7169" width="9" style="1"/>
    <col min="7170" max="7170" width="4.21875" style="1" customWidth="1"/>
    <col min="7171" max="7171" width="50.88671875" style="1" customWidth="1"/>
    <col min="7172" max="7173" width="13.6640625" style="1" customWidth="1"/>
    <col min="7174" max="7174" width="19.44140625" style="1" customWidth="1"/>
    <col min="7175" max="7425" width="9" style="1"/>
    <col min="7426" max="7426" width="4.21875" style="1" customWidth="1"/>
    <col min="7427" max="7427" width="50.88671875" style="1" customWidth="1"/>
    <col min="7428" max="7429" width="13.6640625" style="1" customWidth="1"/>
    <col min="7430" max="7430" width="19.44140625" style="1" customWidth="1"/>
    <col min="7431" max="7681" width="9" style="1"/>
    <col min="7682" max="7682" width="4.21875" style="1" customWidth="1"/>
    <col min="7683" max="7683" width="50.88671875" style="1" customWidth="1"/>
    <col min="7684" max="7685" width="13.6640625" style="1" customWidth="1"/>
    <col min="7686" max="7686" width="19.44140625" style="1" customWidth="1"/>
    <col min="7687" max="7937" width="9" style="1"/>
    <col min="7938" max="7938" width="4.21875" style="1" customWidth="1"/>
    <col min="7939" max="7939" width="50.88671875" style="1" customWidth="1"/>
    <col min="7940" max="7941" width="13.6640625" style="1" customWidth="1"/>
    <col min="7942" max="7942" width="19.44140625" style="1" customWidth="1"/>
    <col min="7943" max="8193" width="9" style="1"/>
    <col min="8194" max="8194" width="4.21875" style="1" customWidth="1"/>
    <col min="8195" max="8195" width="50.88671875" style="1" customWidth="1"/>
    <col min="8196" max="8197" width="13.6640625" style="1" customWidth="1"/>
    <col min="8198" max="8198" width="19.44140625" style="1" customWidth="1"/>
    <col min="8199" max="8449" width="9" style="1"/>
    <col min="8450" max="8450" width="4.21875" style="1" customWidth="1"/>
    <col min="8451" max="8451" width="50.88671875" style="1" customWidth="1"/>
    <col min="8452" max="8453" width="13.6640625" style="1" customWidth="1"/>
    <col min="8454" max="8454" width="19.44140625" style="1" customWidth="1"/>
    <col min="8455" max="8705" width="9" style="1"/>
    <col min="8706" max="8706" width="4.21875" style="1" customWidth="1"/>
    <col min="8707" max="8707" width="50.88671875" style="1" customWidth="1"/>
    <col min="8708" max="8709" width="13.6640625" style="1" customWidth="1"/>
    <col min="8710" max="8710" width="19.44140625" style="1" customWidth="1"/>
    <col min="8711" max="8961" width="9" style="1"/>
    <col min="8962" max="8962" width="4.21875" style="1" customWidth="1"/>
    <col min="8963" max="8963" width="50.88671875" style="1" customWidth="1"/>
    <col min="8964" max="8965" width="13.6640625" style="1" customWidth="1"/>
    <col min="8966" max="8966" width="19.44140625" style="1" customWidth="1"/>
    <col min="8967" max="9217" width="9" style="1"/>
    <col min="9218" max="9218" width="4.21875" style="1" customWidth="1"/>
    <col min="9219" max="9219" width="50.88671875" style="1" customWidth="1"/>
    <col min="9220" max="9221" width="13.6640625" style="1" customWidth="1"/>
    <col min="9222" max="9222" width="19.44140625" style="1" customWidth="1"/>
    <col min="9223" max="9473" width="9" style="1"/>
    <col min="9474" max="9474" width="4.21875" style="1" customWidth="1"/>
    <col min="9475" max="9475" width="50.88671875" style="1" customWidth="1"/>
    <col min="9476" max="9477" width="13.6640625" style="1" customWidth="1"/>
    <col min="9478" max="9478" width="19.44140625" style="1" customWidth="1"/>
    <col min="9479" max="9729" width="9" style="1"/>
    <col min="9730" max="9730" width="4.21875" style="1" customWidth="1"/>
    <col min="9731" max="9731" width="50.88671875" style="1" customWidth="1"/>
    <col min="9732" max="9733" width="13.6640625" style="1" customWidth="1"/>
    <col min="9734" max="9734" width="19.44140625" style="1" customWidth="1"/>
    <col min="9735" max="9985" width="9" style="1"/>
    <col min="9986" max="9986" width="4.21875" style="1" customWidth="1"/>
    <col min="9987" max="9987" width="50.88671875" style="1" customWidth="1"/>
    <col min="9988" max="9989" width="13.6640625" style="1" customWidth="1"/>
    <col min="9990" max="9990" width="19.44140625" style="1" customWidth="1"/>
    <col min="9991" max="10241" width="9" style="1"/>
    <col min="10242" max="10242" width="4.21875" style="1" customWidth="1"/>
    <col min="10243" max="10243" width="50.88671875" style="1" customWidth="1"/>
    <col min="10244" max="10245" width="13.6640625" style="1" customWidth="1"/>
    <col min="10246" max="10246" width="19.44140625" style="1" customWidth="1"/>
    <col min="10247" max="10497" width="9" style="1"/>
    <col min="10498" max="10498" width="4.21875" style="1" customWidth="1"/>
    <col min="10499" max="10499" width="50.88671875" style="1" customWidth="1"/>
    <col min="10500" max="10501" width="13.6640625" style="1" customWidth="1"/>
    <col min="10502" max="10502" width="19.44140625" style="1" customWidth="1"/>
    <col min="10503" max="10753" width="9" style="1"/>
    <col min="10754" max="10754" width="4.21875" style="1" customWidth="1"/>
    <col min="10755" max="10755" width="50.88671875" style="1" customWidth="1"/>
    <col min="10756" max="10757" width="13.6640625" style="1" customWidth="1"/>
    <col min="10758" max="10758" width="19.44140625" style="1" customWidth="1"/>
    <col min="10759" max="11009" width="9" style="1"/>
    <col min="11010" max="11010" width="4.21875" style="1" customWidth="1"/>
    <col min="11011" max="11011" width="50.88671875" style="1" customWidth="1"/>
    <col min="11012" max="11013" width="13.6640625" style="1" customWidth="1"/>
    <col min="11014" max="11014" width="19.44140625" style="1" customWidth="1"/>
    <col min="11015" max="11265" width="9" style="1"/>
    <col min="11266" max="11266" width="4.21875" style="1" customWidth="1"/>
    <col min="11267" max="11267" width="50.88671875" style="1" customWidth="1"/>
    <col min="11268" max="11269" width="13.6640625" style="1" customWidth="1"/>
    <col min="11270" max="11270" width="19.44140625" style="1" customWidth="1"/>
    <col min="11271" max="11521" width="9" style="1"/>
    <col min="11522" max="11522" width="4.21875" style="1" customWidth="1"/>
    <col min="11523" max="11523" width="50.88671875" style="1" customWidth="1"/>
    <col min="11524" max="11525" width="13.6640625" style="1" customWidth="1"/>
    <col min="11526" max="11526" width="19.44140625" style="1" customWidth="1"/>
    <col min="11527" max="11777" width="9" style="1"/>
    <col min="11778" max="11778" width="4.21875" style="1" customWidth="1"/>
    <col min="11779" max="11779" width="50.88671875" style="1" customWidth="1"/>
    <col min="11780" max="11781" width="13.6640625" style="1" customWidth="1"/>
    <col min="11782" max="11782" width="19.44140625" style="1" customWidth="1"/>
    <col min="11783" max="12033" width="9" style="1"/>
    <col min="12034" max="12034" width="4.21875" style="1" customWidth="1"/>
    <col min="12035" max="12035" width="50.88671875" style="1" customWidth="1"/>
    <col min="12036" max="12037" width="13.6640625" style="1" customWidth="1"/>
    <col min="12038" max="12038" width="19.44140625" style="1" customWidth="1"/>
    <col min="12039" max="12289" width="9" style="1"/>
    <col min="12290" max="12290" width="4.21875" style="1" customWidth="1"/>
    <col min="12291" max="12291" width="50.88671875" style="1" customWidth="1"/>
    <col min="12292" max="12293" width="13.6640625" style="1" customWidth="1"/>
    <col min="12294" max="12294" width="19.44140625" style="1" customWidth="1"/>
    <col min="12295" max="12545" width="9" style="1"/>
    <col min="12546" max="12546" width="4.21875" style="1" customWidth="1"/>
    <col min="12547" max="12547" width="50.88671875" style="1" customWidth="1"/>
    <col min="12548" max="12549" width="13.6640625" style="1" customWidth="1"/>
    <col min="12550" max="12550" width="19.44140625" style="1" customWidth="1"/>
    <col min="12551" max="12801" width="9" style="1"/>
    <col min="12802" max="12802" width="4.21875" style="1" customWidth="1"/>
    <col min="12803" max="12803" width="50.88671875" style="1" customWidth="1"/>
    <col min="12804" max="12805" width="13.6640625" style="1" customWidth="1"/>
    <col min="12806" max="12806" width="19.44140625" style="1" customWidth="1"/>
    <col min="12807" max="13057" width="9" style="1"/>
    <col min="13058" max="13058" width="4.21875" style="1" customWidth="1"/>
    <col min="13059" max="13059" width="50.88671875" style="1" customWidth="1"/>
    <col min="13060" max="13061" width="13.6640625" style="1" customWidth="1"/>
    <col min="13062" max="13062" width="19.44140625" style="1" customWidth="1"/>
    <col min="13063" max="13313" width="9" style="1"/>
    <col min="13314" max="13314" width="4.21875" style="1" customWidth="1"/>
    <col min="13315" max="13315" width="50.88671875" style="1" customWidth="1"/>
    <col min="13316" max="13317" width="13.6640625" style="1" customWidth="1"/>
    <col min="13318" max="13318" width="19.44140625" style="1" customWidth="1"/>
    <col min="13319" max="13569" width="9" style="1"/>
    <col min="13570" max="13570" width="4.21875" style="1" customWidth="1"/>
    <col min="13571" max="13571" width="50.88671875" style="1" customWidth="1"/>
    <col min="13572" max="13573" width="13.6640625" style="1" customWidth="1"/>
    <col min="13574" max="13574" width="19.44140625" style="1" customWidth="1"/>
    <col min="13575" max="13825" width="9" style="1"/>
    <col min="13826" max="13826" width="4.21875" style="1" customWidth="1"/>
    <col min="13827" max="13827" width="50.88671875" style="1" customWidth="1"/>
    <col min="13828" max="13829" width="13.6640625" style="1" customWidth="1"/>
    <col min="13830" max="13830" width="19.44140625" style="1" customWidth="1"/>
    <col min="13831" max="14081" width="9" style="1"/>
    <col min="14082" max="14082" width="4.21875" style="1" customWidth="1"/>
    <col min="14083" max="14083" width="50.88671875" style="1" customWidth="1"/>
    <col min="14084" max="14085" width="13.6640625" style="1" customWidth="1"/>
    <col min="14086" max="14086" width="19.44140625" style="1" customWidth="1"/>
    <col min="14087" max="14337" width="9" style="1"/>
    <col min="14338" max="14338" width="4.21875" style="1" customWidth="1"/>
    <col min="14339" max="14339" width="50.88671875" style="1" customWidth="1"/>
    <col min="14340" max="14341" width="13.6640625" style="1" customWidth="1"/>
    <col min="14342" max="14342" width="19.44140625" style="1" customWidth="1"/>
    <col min="14343" max="14593" width="9" style="1"/>
    <col min="14594" max="14594" width="4.21875" style="1" customWidth="1"/>
    <col min="14595" max="14595" width="50.88671875" style="1" customWidth="1"/>
    <col min="14596" max="14597" width="13.6640625" style="1" customWidth="1"/>
    <col min="14598" max="14598" width="19.44140625" style="1" customWidth="1"/>
    <col min="14599" max="14849" width="9" style="1"/>
    <col min="14850" max="14850" width="4.21875" style="1" customWidth="1"/>
    <col min="14851" max="14851" width="50.88671875" style="1" customWidth="1"/>
    <col min="14852" max="14853" width="13.6640625" style="1" customWidth="1"/>
    <col min="14854" max="14854" width="19.44140625" style="1" customWidth="1"/>
    <col min="14855" max="15105" width="9" style="1"/>
    <col min="15106" max="15106" width="4.21875" style="1" customWidth="1"/>
    <col min="15107" max="15107" width="50.88671875" style="1" customWidth="1"/>
    <col min="15108" max="15109" width="13.6640625" style="1" customWidth="1"/>
    <col min="15110" max="15110" width="19.44140625" style="1" customWidth="1"/>
    <col min="15111" max="15361" width="9" style="1"/>
    <col min="15362" max="15362" width="4.21875" style="1" customWidth="1"/>
    <col min="15363" max="15363" width="50.88671875" style="1" customWidth="1"/>
    <col min="15364" max="15365" width="13.6640625" style="1" customWidth="1"/>
    <col min="15366" max="15366" width="19.44140625" style="1" customWidth="1"/>
    <col min="15367" max="15617" width="9" style="1"/>
    <col min="15618" max="15618" width="4.21875" style="1" customWidth="1"/>
    <col min="15619" max="15619" width="50.88671875" style="1" customWidth="1"/>
    <col min="15620" max="15621" width="13.6640625" style="1" customWidth="1"/>
    <col min="15622" max="15622" width="19.44140625" style="1" customWidth="1"/>
    <col min="15623" max="15873" width="9" style="1"/>
    <col min="15874" max="15874" width="4.21875" style="1" customWidth="1"/>
    <col min="15875" max="15875" width="50.88671875" style="1" customWidth="1"/>
    <col min="15876" max="15877" width="13.6640625" style="1" customWidth="1"/>
    <col min="15878" max="15878" width="19.44140625" style="1" customWidth="1"/>
    <col min="15879" max="16129" width="9" style="1"/>
    <col min="16130" max="16130" width="4.21875" style="1" customWidth="1"/>
    <col min="16131" max="16131" width="50.88671875" style="1" customWidth="1"/>
    <col min="16132" max="16133" width="13.6640625" style="1" customWidth="1"/>
    <col min="16134" max="16134" width="19.44140625" style="1" customWidth="1"/>
    <col min="16135" max="16384" width="9" style="1"/>
  </cols>
  <sheetData>
    <row r="1" spans="1:9">
      <c r="B1" s="13" t="s">
        <v>109</v>
      </c>
    </row>
    <row r="2" spans="1:9">
      <c r="A2" s="41" t="s">
        <v>105</v>
      </c>
      <c r="B2" s="41"/>
      <c r="C2" s="41"/>
      <c r="D2" s="41"/>
      <c r="E2" s="41"/>
      <c r="F2" s="41"/>
    </row>
    <row r="3" spans="1:9">
      <c r="A3" s="41" t="s">
        <v>106</v>
      </c>
      <c r="B3" s="41"/>
      <c r="C3" s="41"/>
      <c r="D3" s="41"/>
      <c r="E3" s="41"/>
      <c r="F3" s="41"/>
    </row>
    <row r="4" spans="1:9" ht="34.5" customHeight="1">
      <c r="A4" s="42" t="s">
        <v>95</v>
      </c>
      <c r="B4" s="42"/>
      <c r="C4" s="42"/>
      <c r="D4" s="42"/>
      <c r="E4" s="42"/>
      <c r="F4" s="42"/>
    </row>
    <row r="5" spans="1:9" hidden="1">
      <c r="A5" s="43" t="s">
        <v>108</v>
      </c>
      <c r="B5" s="43"/>
      <c r="C5" s="43"/>
      <c r="D5" s="43"/>
      <c r="E5" s="43"/>
      <c r="F5" s="43"/>
    </row>
    <row r="6" spans="1:9" ht="15.75" hidden="1">
      <c r="A6" s="45" t="s">
        <v>110</v>
      </c>
      <c r="B6" s="45"/>
      <c r="C6" s="45"/>
      <c r="D6" s="45"/>
      <c r="E6" s="45"/>
      <c r="F6" s="45"/>
    </row>
    <row r="7" spans="1:9" ht="15.75" hidden="1">
      <c r="A7" s="45" t="s">
        <v>111</v>
      </c>
      <c r="B7" s="45"/>
      <c r="C7" s="45"/>
      <c r="D7" s="45"/>
      <c r="E7" s="45"/>
      <c r="F7" s="45"/>
    </row>
    <row r="8" spans="1:9">
      <c r="C8" s="44" t="s">
        <v>96</v>
      </c>
      <c r="D8" s="44"/>
      <c r="E8" s="44"/>
      <c r="F8" s="44"/>
    </row>
    <row r="9" spans="1:9" s="4" customFormat="1" ht="33">
      <c r="A9" s="3" t="s">
        <v>3</v>
      </c>
      <c r="B9" s="3" t="s">
        <v>7</v>
      </c>
      <c r="C9" s="3" t="s">
        <v>9</v>
      </c>
      <c r="D9" s="3" t="s">
        <v>65</v>
      </c>
      <c r="E9" s="7" t="s">
        <v>66</v>
      </c>
      <c r="F9" s="3" t="s">
        <v>0</v>
      </c>
    </row>
    <row r="10" spans="1:9" s="4" customFormat="1">
      <c r="A10" s="35"/>
      <c r="B10" s="35" t="s">
        <v>8</v>
      </c>
      <c r="C10" s="36">
        <f>SUM(C12:C101)</f>
        <v>160029</v>
      </c>
      <c r="D10" s="36">
        <f>SUM(D12:D101)</f>
        <v>161469</v>
      </c>
      <c r="E10" s="37">
        <f>SUBTOTAL(9,E13:E101)</f>
        <v>154080</v>
      </c>
      <c r="F10" s="35"/>
      <c r="H10" s="4">
        <v>153700</v>
      </c>
      <c r="I10" s="4">
        <f>H10-E10</f>
        <v>-380</v>
      </c>
    </row>
    <row r="11" spans="1:9" s="4" customFormat="1">
      <c r="A11" s="16" t="s">
        <v>1</v>
      </c>
      <c r="B11" s="38" t="s">
        <v>98</v>
      </c>
      <c r="C11" s="39">
        <f>SUBTOTAL(9,C13:C45)</f>
        <v>49549</v>
      </c>
      <c r="D11" s="39">
        <f t="shared" ref="D11:E11" si="0">SUBTOTAL(9,D13:D45)</f>
        <v>75469</v>
      </c>
      <c r="E11" s="39">
        <f t="shared" si="0"/>
        <v>69700</v>
      </c>
      <c r="F11" s="16"/>
    </row>
    <row r="12" spans="1:9" s="5" customFormat="1" hidden="1">
      <c r="A12" s="9"/>
      <c r="B12" s="10" t="s">
        <v>10</v>
      </c>
      <c r="C12" s="14">
        <v>730</v>
      </c>
      <c r="D12" s="14"/>
      <c r="E12" s="15"/>
      <c r="F12" s="9"/>
    </row>
    <row r="13" spans="1:9" s="5" customFormat="1" hidden="1">
      <c r="A13" s="9">
        <v>1</v>
      </c>
      <c r="B13" s="10" t="s">
        <v>11</v>
      </c>
      <c r="C13" s="14">
        <v>1500</v>
      </c>
      <c r="D13" s="14">
        <v>1300</v>
      </c>
      <c r="E13" s="15">
        <v>0</v>
      </c>
      <c r="F13" s="9"/>
    </row>
    <row r="14" spans="1:9" s="5" customFormat="1">
      <c r="A14" s="9">
        <v>1</v>
      </c>
      <c r="B14" s="10" t="s">
        <v>12</v>
      </c>
      <c r="C14" s="14">
        <v>3500</v>
      </c>
      <c r="D14" s="14">
        <v>3793</v>
      </c>
      <c r="E14" s="15">
        <v>4000</v>
      </c>
      <c r="F14" s="9"/>
    </row>
    <row r="15" spans="1:9" s="5" customFormat="1" hidden="1">
      <c r="A15" s="9">
        <f>A14+1</f>
        <v>2</v>
      </c>
      <c r="B15" s="10" t="s">
        <v>13</v>
      </c>
      <c r="C15" s="14">
        <v>2000</v>
      </c>
      <c r="D15" s="14">
        <v>2300</v>
      </c>
      <c r="E15" s="15">
        <v>0</v>
      </c>
      <c r="F15" s="9"/>
    </row>
    <row r="16" spans="1:9" s="5" customFormat="1" hidden="1">
      <c r="A16" s="9"/>
      <c r="B16" s="10" t="s">
        <v>14</v>
      </c>
      <c r="C16" s="14">
        <v>849</v>
      </c>
      <c r="D16" s="14"/>
      <c r="E16" s="15"/>
      <c r="F16" s="9"/>
    </row>
    <row r="17" spans="1:6" s="5" customFormat="1" hidden="1">
      <c r="A17" s="9"/>
      <c r="B17" s="10" t="s">
        <v>15</v>
      </c>
      <c r="C17" s="14">
        <v>1500</v>
      </c>
      <c r="D17" s="14"/>
      <c r="E17" s="15"/>
      <c r="F17" s="9"/>
    </row>
    <row r="18" spans="1:6" s="4" customFormat="1">
      <c r="A18" s="9">
        <v>2</v>
      </c>
      <c r="B18" s="10" t="s">
        <v>16</v>
      </c>
      <c r="C18" s="14">
        <v>5000</v>
      </c>
      <c r="D18" s="14">
        <v>10000</v>
      </c>
      <c r="E18" s="15">
        <v>1500</v>
      </c>
      <c r="F18" s="16"/>
    </row>
    <row r="19" spans="1:6" s="4" customFormat="1" hidden="1">
      <c r="A19" s="9">
        <f>A18+1</f>
        <v>3</v>
      </c>
      <c r="B19" s="10" t="s">
        <v>17</v>
      </c>
      <c r="C19" s="14">
        <v>5000</v>
      </c>
      <c r="D19" s="14">
        <v>500</v>
      </c>
      <c r="E19" s="15">
        <v>0</v>
      </c>
      <c r="F19" s="16"/>
    </row>
    <row r="20" spans="1:6" s="4" customFormat="1">
      <c r="A20" s="9">
        <v>3</v>
      </c>
      <c r="B20" s="10" t="s">
        <v>18</v>
      </c>
      <c r="C20" s="14">
        <v>4000</v>
      </c>
      <c r="D20" s="14">
        <v>3500</v>
      </c>
      <c r="E20" s="15">
        <v>4500</v>
      </c>
      <c r="F20" s="16"/>
    </row>
    <row r="21" spans="1:6" s="4" customFormat="1" hidden="1">
      <c r="A21" s="9">
        <f t="shared" ref="A21:A45" si="1">A20+1</f>
        <v>4</v>
      </c>
      <c r="B21" s="10" t="s">
        <v>19</v>
      </c>
      <c r="C21" s="14">
        <v>1500</v>
      </c>
      <c r="D21" s="14"/>
      <c r="E21" s="15"/>
      <c r="F21" s="16"/>
    </row>
    <row r="22" spans="1:6" s="4" customFormat="1">
      <c r="A22" s="9">
        <v>4</v>
      </c>
      <c r="B22" s="10" t="s">
        <v>20</v>
      </c>
      <c r="C22" s="14">
        <v>5000</v>
      </c>
      <c r="D22" s="14">
        <v>3500</v>
      </c>
      <c r="E22" s="15">
        <v>4500</v>
      </c>
      <c r="F22" s="16"/>
    </row>
    <row r="23" spans="1:6" s="4" customFormat="1" hidden="1">
      <c r="A23" s="9">
        <f t="shared" si="1"/>
        <v>5</v>
      </c>
      <c r="B23" s="10" t="s">
        <v>21</v>
      </c>
      <c r="C23" s="14">
        <v>1200</v>
      </c>
      <c r="D23" s="14"/>
      <c r="E23" s="15"/>
      <c r="F23" s="16"/>
    </row>
    <row r="24" spans="1:6" s="4" customFormat="1">
      <c r="A24" s="9">
        <v>5</v>
      </c>
      <c r="B24" s="10" t="s">
        <v>22</v>
      </c>
      <c r="C24" s="14">
        <v>1500</v>
      </c>
      <c r="D24" s="14">
        <v>1500</v>
      </c>
      <c r="E24" s="15">
        <v>500</v>
      </c>
      <c r="F24" s="16"/>
    </row>
    <row r="25" spans="1:6" s="4" customFormat="1" hidden="1">
      <c r="A25" s="9">
        <f t="shared" si="1"/>
        <v>6</v>
      </c>
      <c r="B25" s="10" t="s">
        <v>23</v>
      </c>
      <c r="C25" s="14">
        <v>1500</v>
      </c>
      <c r="D25" s="14">
        <v>500</v>
      </c>
      <c r="E25" s="15">
        <v>0</v>
      </c>
      <c r="F25" s="16"/>
    </row>
    <row r="26" spans="1:6" s="4" customFormat="1" ht="33">
      <c r="A26" s="9">
        <v>6</v>
      </c>
      <c r="B26" s="10" t="s">
        <v>24</v>
      </c>
      <c r="C26" s="14">
        <v>2000</v>
      </c>
      <c r="D26" s="14">
        <v>2000</v>
      </c>
      <c r="E26" s="15">
        <v>500</v>
      </c>
      <c r="F26" s="16"/>
    </row>
    <row r="27" spans="1:6" s="4" customFormat="1" hidden="1">
      <c r="A27" s="9">
        <f t="shared" si="1"/>
        <v>7</v>
      </c>
      <c r="B27" s="10" t="s">
        <v>25</v>
      </c>
      <c r="C27" s="14">
        <v>2500</v>
      </c>
      <c r="D27" s="14">
        <v>2576</v>
      </c>
      <c r="E27" s="15">
        <v>0</v>
      </c>
      <c r="F27" s="16"/>
    </row>
    <row r="28" spans="1:6" s="4" customFormat="1" hidden="1">
      <c r="A28" s="9">
        <f t="shared" si="1"/>
        <v>8</v>
      </c>
      <c r="B28" s="10" t="s">
        <v>26</v>
      </c>
      <c r="C28" s="14">
        <v>2500</v>
      </c>
      <c r="D28" s="14">
        <v>2500</v>
      </c>
      <c r="E28" s="17">
        <v>0</v>
      </c>
      <c r="F28" s="16"/>
    </row>
    <row r="29" spans="1:6" s="4" customFormat="1" ht="33">
      <c r="A29" s="9">
        <v>7</v>
      </c>
      <c r="B29" s="10" t="s">
        <v>27</v>
      </c>
      <c r="C29" s="14">
        <v>4000</v>
      </c>
      <c r="D29" s="14">
        <v>4000</v>
      </c>
      <c r="E29" s="17">
        <v>4000</v>
      </c>
      <c r="F29" s="16"/>
    </row>
    <row r="30" spans="1:6" s="4" customFormat="1" ht="33">
      <c r="A30" s="9">
        <f t="shared" si="1"/>
        <v>8</v>
      </c>
      <c r="B30" s="10" t="s">
        <v>28</v>
      </c>
      <c r="C30" s="14">
        <v>4500</v>
      </c>
      <c r="D30" s="14">
        <v>4500</v>
      </c>
      <c r="E30" s="15">
        <v>5000</v>
      </c>
      <c r="F30" s="16"/>
    </row>
    <row r="31" spans="1:6" s="4" customFormat="1">
      <c r="A31" s="9">
        <f t="shared" si="1"/>
        <v>9</v>
      </c>
      <c r="B31" s="18" t="s">
        <v>97</v>
      </c>
      <c r="C31" s="14"/>
      <c r="D31" s="14">
        <v>5000</v>
      </c>
      <c r="E31" s="15">
        <v>5000</v>
      </c>
      <c r="F31" s="16"/>
    </row>
    <row r="32" spans="1:6" s="4" customFormat="1" hidden="1">
      <c r="A32" s="9">
        <f t="shared" si="1"/>
        <v>10</v>
      </c>
      <c r="B32" s="40" t="s">
        <v>63</v>
      </c>
      <c r="C32" s="14"/>
      <c r="D32" s="14">
        <v>2500</v>
      </c>
      <c r="E32" s="15"/>
      <c r="F32" s="16"/>
    </row>
    <row r="33" spans="1:6" s="4" customFormat="1">
      <c r="A33" s="9">
        <v>10</v>
      </c>
      <c r="B33" s="19" t="s">
        <v>107</v>
      </c>
      <c r="C33" s="14"/>
      <c r="D33" s="14">
        <v>3500</v>
      </c>
      <c r="E33" s="15">
        <v>4000</v>
      </c>
      <c r="F33" s="16"/>
    </row>
    <row r="34" spans="1:6" s="4" customFormat="1">
      <c r="A34" s="9">
        <f t="shared" si="1"/>
        <v>11</v>
      </c>
      <c r="B34" s="19" t="s">
        <v>49</v>
      </c>
      <c r="C34" s="14"/>
      <c r="D34" s="14">
        <v>6000</v>
      </c>
      <c r="E34" s="15">
        <v>8000</v>
      </c>
      <c r="F34" s="16"/>
    </row>
    <row r="35" spans="1:6" s="4" customFormat="1" ht="33" hidden="1">
      <c r="A35" s="9">
        <f t="shared" si="1"/>
        <v>12</v>
      </c>
      <c r="B35" s="10" t="s">
        <v>57</v>
      </c>
      <c r="C35" s="14"/>
      <c r="D35" s="14">
        <v>1500</v>
      </c>
      <c r="E35" s="15">
        <v>0</v>
      </c>
      <c r="F35" s="16"/>
    </row>
    <row r="36" spans="1:6" s="4" customFormat="1">
      <c r="A36" s="9">
        <v>12</v>
      </c>
      <c r="B36" s="10" t="s">
        <v>50</v>
      </c>
      <c r="C36" s="14"/>
      <c r="D36" s="14">
        <v>1500</v>
      </c>
      <c r="E36" s="15">
        <v>2000</v>
      </c>
      <c r="F36" s="16"/>
    </row>
    <row r="37" spans="1:6" s="4" customFormat="1">
      <c r="A37" s="9">
        <f t="shared" si="1"/>
        <v>13</v>
      </c>
      <c r="B37" s="10" t="s">
        <v>51</v>
      </c>
      <c r="C37" s="14"/>
      <c r="D37" s="14">
        <v>1500</v>
      </c>
      <c r="E37" s="15">
        <v>2000</v>
      </c>
      <c r="F37" s="16"/>
    </row>
    <row r="38" spans="1:6" s="4" customFormat="1">
      <c r="A38" s="9">
        <f t="shared" si="1"/>
        <v>14</v>
      </c>
      <c r="B38" s="10" t="s">
        <v>52</v>
      </c>
      <c r="C38" s="14"/>
      <c r="D38" s="14">
        <v>4500</v>
      </c>
      <c r="E38" s="15">
        <v>4000</v>
      </c>
      <c r="F38" s="16"/>
    </row>
    <row r="39" spans="1:6" s="4" customFormat="1">
      <c r="A39" s="9">
        <f t="shared" si="1"/>
        <v>15</v>
      </c>
      <c r="B39" s="10" t="s">
        <v>53</v>
      </c>
      <c r="C39" s="14"/>
      <c r="D39" s="14">
        <v>2000</v>
      </c>
      <c r="E39" s="15">
        <v>2000</v>
      </c>
      <c r="F39" s="16"/>
    </row>
    <row r="40" spans="1:6" s="4" customFormat="1" ht="33">
      <c r="A40" s="9">
        <f t="shared" si="1"/>
        <v>16</v>
      </c>
      <c r="B40" s="10" t="s">
        <v>54</v>
      </c>
      <c r="C40" s="14"/>
      <c r="D40" s="14">
        <v>5000</v>
      </c>
      <c r="E40" s="15">
        <v>5000</v>
      </c>
      <c r="F40" s="16"/>
    </row>
    <row r="41" spans="1:6" s="4" customFormat="1">
      <c r="A41" s="9">
        <f t="shared" si="1"/>
        <v>17</v>
      </c>
      <c r="B41" s="20" t="s">
        <v>80</v>
      </c>
      <c r="C41" s="14"/>
      <c r="D41" s="14"/>
      <c r="E41" s="15">
        <v>2200</v>
      </c>
      <c r="F41" s="9" t="s">
        <v>78</v>
      </c>
    </row>
    <row r="42" spans="1:6" s="4" customFormat="1">
      <c r="A42" s="9">
        <f t="shared" si="1"/>
        <v>18</v>
      </c>
      <c r="B42" s="20" t="s">
        <v>81</v>
      </c>
      <c r="C42" s="14"/>
      <c r="D42" s="14"/>
      <c r="E42" s="15">
        <v>1500</v>
      </c>
      <c r="F42" s="9" t="s">
        <v>78</v>
      </c>
    </row>
    <row r="43" spans="1:6" s="4" customFormat="1">
      <c r="A43" s="9">
        <f t="shared" si="1"/>
        <v>19</v>
      </c>
      <c r="B43" s="21" t="s">
        <v>82</v>
      </c>
      <c r="C43" s="14"/>
      <c r="D43" s="14"/>
      <c r="E43" s="15">
        <v>2500</v>
      </c>
      <c r="F43" s="9" t="s">
        <v>78</v>
      </c>
    </row>
    <row r="44" spans="1:6" s="4" customFormat="1" ht="33">
      <c r="A44" s="9">
        <f t="shared" si="1"/>
        <v>20</v>
      </c>
      <c r="B44" s="21" t="s">
        <v>83</v>
      </c>
      <c r="C44" s="14"/>
      <c r="D44" s="14"/>
      <c r="E44" s="15">
        <v>3500</v>
      </c>
      <c r="F44" s="9" t="s">
        <v>78</v>
      </c>
    </row>
    <row r="45" spans="1:6" s="4" customFormat="1">
      <c r="A45" s="9">
        <f t="shared" si="1"/>
        <v>21</v>
      </c>
      <c r="B45" s="21" t="s">
        <v>84</v>
      </c>
      <c r="C45" s="14"/>
      <c r="D45" s="14"/>
      <c r="E45" s="15">
        <v>3500</v>
      </c>
      <c r="F45" s="9" t="s">
        <v>78</v>
      </c>
    </row>
    <row r="46" spans="1:6" s="4" customFormat="1">
      <c r="A46" s="16" t="s">
        <v>2</v>
      </c>
      <c r="B46" s="38" t="s">
        <v>99</v>
      </c>
      <c r="C46" s="39">
        <f>SUBTOTAL(9,C47:C60)</f>
        <v>11275</v>
      </c>
      <c r="D46" s="39">
        <f t="shared" ref="D46:E46" si="2">SUBTOTAL(9,D47:D60)</f>
        <v>14500</v>
      </c>
      <c r="E46" s="39">
        <f t="shared" si="2"/>
        <v>27200</v>
      </c>
      <c r="F46" s="16"/>
    </row>
    <row r="47" spans="1:6" s="4" customFormat="1" hidden="1">
      <c r="A47" s="9"/>
      <c r="B47" s="10" t="s">
        <v>29</v>
      </c>
      <c r="C47" s="14">
        <v>1775</v>
      </c>
      <c r="D47" s="14"/>
      <c r="E47" s="15"/>
      <c r="F47" s="9"/>
    </row>
    <row r="48" spans="1:6" s="4" customFormat="1" hidden="1">
      <c r="A48" s="9"/>
      <c r="B48" s="10" t="s">
        <v>30</v>
      </c>
      <c r="C48" s="14">
        <v>500</v>
      </c>
      <c r="D48" s="14"/>
      <c r="E48" s="15"/>
      <c r="F48" s="9"/>
    </row>
    <row r="49" spans="1:6" s="4" customFormat="1">
      <c r="A49" s="9">
        <v>22</v>
      </c>
      <c r="B49" s="10" t="s">
        <v>31</v>
      </c>
      <c r="C49" s="14">
        <v>2000</v>
      </c>
      <c r="D49" s="14">
        <v>3500</v>
      </c>
      <c r="E49" s="15">
        <v>1000</v>
      </c>
      <c r="F49" s="9"/>
    </row>
    <row r="50" spans="1:6" s="4" customFormat="1">
      <c r="A50" s="9">
        <f>A49+1</f>
        <v>23</v>
      </c>
      <c r="B50" s="10" t="s">
        <v>32</v>
      </c>
      <c r="C50" s="14">
        <v>3500</v>
      </c>
      <c r="D50" s="14">
        <v>4000</v>
      </c>
      <c r="E50" s="15">
        <v>4000</v>
      </c>
      <c r="F50" s="9"/>
    </row>
    <row r="51" spans="1:6" s="4" customFormat="1">
      <c r="A51" s="9">
        <f>A50+1</f>
        <v>24</v>
      </c>
      <c r="B51" s="10" t="s">
        <v>33</v>
      </c>
      <c r="C51" s="14">
        <v>3500</v>
      </c>
      <c r="D51" s="14">
        <v>3500</v>
      </c>
      <c r="E51" s="15">
        <v>3500</v>
      </c>
      <c r="F51" s="9"/>
    </row>
    <row r="52" spans="1:6" s="4" customFormat="1">
      <c r="A52" s="9">
        <f>A51+1</f>
        <v>25</v>
      </c>
      <c r="B52" s="10" t="s">
        <v>55</v>
      </c>
      <c r="C52" s="14"/>
      <c r="D52" s="14">
        <v>2000</v>
      </c>
      <c r="E52" s="15">
        <v>2000</v>
      </c>
      <c r="F52" s="9"/>
    </row>
    <row r="53" spans="1:6" s="4" customFormat="1">
      <c r="A53" s="9">
        <f>A52+1</f>
        <v>26</v>
      </c>
      <c r="B53" s="10" t="s">
        <v>34</v>
      </c>
      <c r="C53" s="14"/>
      <c r="D53" s="14">
        <v>1500</v>
      </c>
      <c r="E53" s="15">
        <v>1700</v>
      </c>
      <c r="F53" s="9"/>
    </row>
    <row r="54" spans="1:6" s="4" customFormat="1">
      <c r="A54" s="9">
        <f t="shared" ref="A54:A60" si="3">A53+1</f>
        <v>27</v>
      </c>
      <c r="B54" s="22" t="s">
        <v>85</v>
      </c>
      <c r="C54" s="14"/>
      <c r="D54" s="14"/>
      <c r="E54" s="15">
        <v>2000</v>
      </c>
      <c r="F54" s="9"/>
    </row>
    <row r="55" spans="1:6" s="4" customFormat="1">
      <c r="A55" s="9">
        <f t="shared" si="3"/>
        <v>28</v>
      </c>
      <c r="B55" s="23" t="s">
        <v>86</v>
      </c>
      <c r="C55" s="14"/>
      <c r="D55" s="14"/>
      <c r="E55" s="15">
        <v>1500</v>
      </c>
      <c r="F55" s="9"/>
    </row>
    <row r="56" spans="1:6" s="4" customFormat="1">
      <c r="A56" s="9">
        <f t="shared" si="3"/>
        <v>29</v>
      </c>
      <c r="B56" s="24" t="s">
        <v>87</v>
      </c>
      <c r="C56" s="14"/>
      <c r="D56" s="14"/>
      <c r="E56" s="15">
        <v>1500</v>
      </c>
      <c r="F56" s="9"/>
    </row>
    <row r="57" spans="1:6" s="4" customFormat="1">
      <c r="A57" s="9">
        <f t="shared" si="3"/>
        <v>30</v>
      </c>
      <c r="B57" s="25" t="s">
        <v>88</v>
      </c>
      <c r="C57" s="14"/>
      <c r="D57" s="14"/>
      <c r="E57" s="15">
        <v>2500</v>
      </c>
      <c r="F57" s="9"/>
    </row>
    <row r="58" spans="1:6" s="4" customFormat="1" ht="33">
      <c r="A58" s="9">
        <f t="shared" si="3"/>
        <v>31</v>
      </c>
      <c r="B58" s="26" t="s">
        <v>89</v>
      </c>
      <c r="C58" s="14"/>
      <c r="D58" s="14"/>
      <c r="E58" s="15">
        <v>1500</v>
      </c>
      <c r="F58" s="9"/>
    </row>
    <row r="59" spans="1:6" s="4" customFormat="1">
      <c r="A59" s="9">
        <f t="shared" si="3"/>
        <v>32</v>
      </c>
      <c r="B59" s="27" t="s">
        <v>93</v>
      </c>
      <c r="C59" s="14"/>
      <c r="D59" s="14"/>
      <c r="E59" s="15">
        <v>1000</v>
      </c>
      <c r="F59" s="9"/>
    </row>
    <row r="60" spans="1:6" s="4" customFormat="1">
      <c r="A60" s="9">
        <f t="shared" si="3"/>
        <v>33</v>
      </c>
      <c r="B60" s="28" t="s">
        <v>94</v>
      </c>
      <c r="C60" s="14"/>
      <c r="D60" s="14"/>
      <c r="E60" s="15">
        <v>5000</v>
      </c>
      <c r="F60" s="9"/>
    </row>
    <row r="61" spans="1:6" s="4" customFormat="1" hidden="1">
      <c r="A61" s="16"/>
      <c r="B61" s="38" t="s">
        <v>103</v>
      </c>
      <c r="C61" s="39">
        <f>SUBTOTAL(9,C62)</f>
        <v>1000</v>
      </c>
      <c r="D61" s="39">
        <f t="shared" ref="D61" si="4">SUBTOTAL(9,D62:D64)</f>
        <v>0</v>
      </c>
      <c r="E61" s="39">
        <f t="shared" ref="E61" si="5">SUBTOTAL(9,E62:E64)</f>
        <v>0</v>
      </c>
      <c r="F61" s="16"/>
    </row>
    <row r="62" spans="1:6" s="4" customFormat="1" hidden="1">
      <c r="A62" s="9"/>
      <c r="B62" s="10" t="s">
        <v>35</v>
      </c>
      <c r="C62" s="14">
        <v>1000</v>
      </c>
      <c r="D62" s="14"/>
      <c r="E62" s="15"/>
      <c r="F62" s="9"/>
    </row>
    <row r="63" spans="1:6" s="4" customFormat="1" hidden="1">
      <c r="A63" s="16"/>
      <c r="B63" s="38" t="s">
        <v>104</v>
      </c>
      <c r="C63" s="39">
        <f>SUBTOTAL(9,C64:C66)</f>
        <v>3000</v>
      </c>
      <c r="D63" s="39">
        <f t="shared" ref="D63:E63" si="6">SUBTOTAL(9,D64:D66)</f>
        <v>0</v>
      </c>
      <c r="E63" s="39">
        <f t="shared" si="6"/>
        <v>0</v>
      </c>
      <c r="F63" s="16"/>
    </row>
    <row r="64" spans="1:6" s="4" customFormat="1" hidden="1">
      <c r="A64" s="9"/>
      <c r="B64" s="10" t="s">
        <v>36</v>
      </c>
      <c r="C64" s="14">
        <v>1000</v>
      </c>
      <c r="D64" s="14"/>
      <c r="E64" s="15"/>
      <c r="F64" s="9"/>
    </row>
    <row r="65" spans="1:6" s="4" customFormat="1" hidden="1">
      <c r="A65" s="9"/>
      <c r="B65" s="10" t="s">
        <v>37</v>
      </c>
      <c r="C65" s="14">
        <v>1000</v>
      </c>
      <c r="D65" s="14"/>
      <c r="E65" s="15"/>
      <c r="F65" s="9"/>
    </row>
    <row r="66" spans="1:6" s="4" customFormat="1">
      <c r="A66" s="9"/>
      <c r="B66" s="10" t="s">
        <v>38</v>
      </c>
      <c r="C66" s="14">
        <v>1000</v>
      </c>
      <c r="D66" s="14"/>
      <c r="E66" s="15"/>
      <c r="F66" s="9"/>
    </row>
    <row r="67" spans="1:6" s="4" customFormat="1">
      <c r="A67" s="16" t="s">
        <v>4</v>
      </c>
      <c r="B67" s="38" t="s">
        <v>100</v>
      </c>
      <c r="C67" s="39">
        <f>SUBTOTAL(9,C68:C69)</f>
        <v>9800</v>
      </c>
      <c r="D67" s="39">
        <f t="shared" ref="D67:E67" si="7">SUBTOTAL(9,D68:D69)</f>
        <v>3000</v>
      </c>
      <c r="E67" s="39">
        <f t="shared" si="7"/>
        <v>1500</v>
      </c>
      <c r="F67" s="16"/>
    </row>
    <row r="68" spans="1:6" s="4" customFormat="1" hidden="1">
      <c r="A68" s="9"/>
      <c r="B68" s="10" t="s">
        <v>39</v>
      </c>
      <c r="C68" s="14">
        <v>5800</v>
      </c>
      <c r="D68" s="14"/>
      <c r="E68" s="15"/>
      <c r="F68" s="9"/>
    </row>
    <row r="69" spans="1:6" s="4" customFormat="1">
      <c r="A69" s="9">
        <v>34</v>
      </c>
      <c r="B69" s="10" t="s">
        <v>40</v>
      </c>
      <c r="C69" s="14">
        <v>4000</v>
      </c>
      <c r="D69" s="14">
        <v>3000</v>
      </c>
      <c r="E69" s="15">
        <v>1500</v>
      </c>
      <c r="F69" s="9"/>
    </row>
    <row r="70" spans="1:6" s="4" customFormat="1">
      <c r="A70" s="16" t="s">
        <v>5</v>
      </c>
      <c r="B70" s="38" t="s">
        <v>101</v>
      </c>
      <c r="C70" s="39">
        <f>SUBTOTAL(9,C71:C92)</f>
        <v>22000</v>
      </c>
      <c r="D70" s="39">
        <f t="shared" ref="D70:E70" si="8">SUBTOTAL(9,D71:D92)</f>
        <v>21500</v>
      </c>
      <c r="E70" s="39">
        <f t="shared" si="8"/>
        <v>47900</v>
      </c>
      <c r="F70" s="16"/>
    </row>
    <row r="71" spans="1:6" s="4" customFormat="1" ht="33" hidden="1">
      <c r="A71" s="9"/>
      <c r="B71" s="10" t="s">
        <v>41</v>
      </c>
      <c r="C71" s="14">
        <v>15500</v>
      </c>
      <c r="D71" s="14"/>
      <c r="E71" s="15"/>
      <c r="F71" s="9"/>
    </row>
    <row r="72" spans="1:6" s="4" customFormat="1" ht="33" hidden="1">
      <c r="A72" s="9"/>
      <c r="B72" s="10" t="s">
        <v>42</v>
      </c>
      <c r="C72" s="14">
        <v>1500</v>
      </c>
      <c r="D72" s="14"/>
      <c r="E72" s="15"/>
      <c r="F72" s="9"/>
    </row>
    <row r="73" spans="1:6" s="4" customFormat="1" ht="33">
      <c r="A73" s="9">
        <v>35</v>
      </c>
      <c r="B73" s="10" t="s">
        <v>64</v>
      </c>
      <c r="C73" s="14">
        <v>5000</v>
      </c>
      <c r="D73" s="14">
        <v>4000</v>
      </c>
      <c r="E73" s="15">
        <v>4500</v>
      </c>
      <c r="F73" s="9"/>
    </row>
    <row r="74" spans="1:6" s="4" customFormat="1">
      <c r="A74" s="9">
        <f t="shared" ref="A74:A92" si="9">A73+1</f>
        <v>36</v>
      </c>
      <c r="B74" s="10" t="s">
        <v>67</v>
      </c>
      <c r="C74" s="14"/>
      <c r="D74" s="14">
        <v>2500</v>
      </c>
      <c r="E74" s="15">
        <v>3500</v>
      </c>
      <c r="F74" s="9"/>
    </row>
    <row r="75" spans="1:6" s="4" customFormat="1">
      <c r="A75" s="9">
        <f t="shared" si="9"/>
        <v>37</v>
      </c>
      <c r="B75" s="10" t="s">
        <v>56</v>
      </c>
      <c r="C75" s="14"/>
      <c r="D75" s="14">
        <v>3000</v>
      </c>
      <c r="E75" s="15">
        <v>3000</v>
      </c>
      <c r="F75" s="9"/>
    </row>
    <row r="76" spans="1:6" s="4" customFormat="1" ht="33">
      <c r="A76" s="9">
        <f t="shared" si="9"/>
        <v>38</v>
      </c>
      <c r="B76" s="10" t="s">
        <v>68</v>
      </c>
      <c r="C76" s="14"/>
      <c r="D76" s="14">
        <v>3000</v>
      </c>
      <c r="E76" s="15">
        <v>3000</v>
      </c>
      <c r="F76" s="9"/>
    </row>
    <row r="77" spans="1:6" s="4" customFormat="1">
      <c r="A77" s="9">
        <f t="shared" si="9"/>
        <v>39</v>
      </c>
      <c r="B77" s="10" t="s">
        <v>58</v>
      </c>
      <c r="C77" s="14"/>
      <c r="D77" s="14">
        <v>1500</v>
      </c>
      <c r="E77" s="15">
        <v>1500</v>
      </c>
      <c r="F77" s="9"/>
    </row>
    <row r="78" spans="1:6" s="4" customFormat="1">
      <c r="A78" s="9">
        <f t="shared" si="9"/>
        <v>40</v>
      </c>
      <c r="B78" s="10" t="s">
        <v>59</v>
      </c>
      <c r="C78" s="14"/>
      <c r="D78" s="14">
        <v>1500</v>
      </c>
      <c r="E78" s="15">
        <v>1900</v>
      </c>
      <c r="F78" s="9"/>
    </row>
    <row r="79" spans="1:6" s="4" customFormat="1">
      <c r="A79" s="9">
        <f t="shared" si="9"/>
        <v>41</v>
      </c>
      <c r="B79" s="10" t="s">
        <v>60</v>
      </c>
      <c r="C79" s="14"/>
      <c r="D79" s="14">
        <v>1500</v>
      </c>
      <c r="E79" s="15">
        <v>2000</v>
      </c>
      <c r="F79" s="9"/>
    </row>
    <row r="80" spans="1:6" s="4" customFormat="1">
      <c r="A80" s="9">
        <f t="shared" si="9"/>
        <v>42</v>
      </c>
      <c r="B80" s="10" t="s">
        <v>61</v>
      </c>
      <c r="C80" s="14"/>
      <c r="D80" s="14">
        <v>2500</v>
      </c>
      <c r="E80" s="15">
        <v>2500</v>
      </c>
      <c r="F80" s="9"/>
    </row>
    <row r="81" spans="1:6" s="4" customFormat="1">
      <c r="A81" s="9">
        <f t="shared" si="9"/>
        <v>43</v>
      </c>
      <c r="B81" s="10" t="s">
        <v>62</v>
      </c>
      <c r="C81" s="14"/>
      <c r="D81" s="14">
        <v>2000</v>
      </c>
      <c r="E81" s="15">
        <v>2000</v>
      </c>
      <c r="F81" s="9"/>
    </row>
    <row r="82" spans="1:6" s="4" customFormat="1">
      <c r="A82" s="9">
        <f>A81+1</f>
        <v>44</v>
      </c>
      <c r="B82" s="29" t="s">
        <v>69</v>
      </c>
      <c r="C82" s="14"/>
      <c r="D82" s="14"/>
      <c r="E82" s="15">
        <v>1000</v>
      </c>
      <c r="F82" s="9" t="s">
        <v>78</v>
      </c>
    </row>
    <row r="83" spans="1:6" s="4" customFormat="1">
      <c r="A83" s="9">
        <f t="shared" si="9"/>
        <v>45</v>
      </c>
      <c r="B83" s="29" t="s">
        <v>70</v>
      </c>
      <c r="C83" s="14"/>
      <c r="D83" s="14"/>
      <c r="E83" s="15">
        <v>1500</v>
      </c>
      <c r="F83" s="9" t="s">
        <v>78</v>
      </c>
    </row>
    <row r="84" spans="1:6" s="4" customFormat="1">
      <c r="A84" s="9">
        <f t="shared" si="9"/>
        <v>46</v>
      </c>
      <c r="B84" s="30" t="s">
        <v>71</v>
      </c>
      <c r="C84" s="14"/>
      <c r="D84" s="14"/>
      <c r="E84" s="15">
        <v>1500</v>
      </c>
      <c r="F84" s="9" t="s">
        <v>78</v>
      </c>
    </row>
    <row r="85" spans="1:6" s="4" customFormat="1">
      <c r="A85" s="9">
        <f t="shared" si="9"/>
        <v>47</v>
      </c>
      <c r="B85" s="31" t="s">
        <v>72</v>
      </c>
      <c r="C85" s="14"/>
      <c r="D85" s="14"/>
      <c r="E85" s="15">
        <v>2000</v>
      </c>
      <c r="F85" s="9" t="s">
        <v>78</v>
      </c>
    </row>
    <row r="86" spans="1:6" s="4" customFormat="1">
      <c r="A86" s="9">
        <f t="shared" si="9"/>
        <v>48</v>
      </c>
      <c r="B86" s="31" t="s">
        <v>73</v>
      </c>
      <c r="C86" s="14"/>
      <c r="D86" s="14"/>
      <c r="E86" s="15">
        <v>3000</v>
      </c>
      <c r="F86" s="9" t="s">
        <v>78</v>
      </c>
    </row>
    <row r="87" spans="1:6" s="4" customFormat="1">
      <c r="A87" s="9">
        <f t="shared" si="9"/>
        <v>49</v>
      </c>
      <c r="B87" s="30" t="s">
        <v>74</v>
      </c>
      <c r="C87" s="14"/>
      <c r="D87" s="14"/>
      <c r="E87" s="15">
        <v>2000</v>
      </c>
      <c r="F87" s="9" t="s">
        <v>78</v>
      </c>
    </row>
    <row r="88" spans="1:6" s="4" customFormat="1">
      <c r="A88" s="9">
        <f t="shared" si="9"/>
        <v>50</v>
      </c>
      <c r="B88" s="30" t="s">
        <v>75</v>
      </c>
      <c r="C88" s="14"/>
      <c r="D88" s="14"/>
      <c r="E88" s="15">
        <v>2500</v>
      </c>
      <c r="F88" s="9" t="s">
        <v>78</v>
      </c>
    </row>
    <row r="89" spans="1:6" s="4" customFormat="1">
      <c r="A89" s="9">
        <f t="shared" si="9"/>
        <v>51</v>
      </c>
      <c r="B89" s="30" t="s">
        <v>76</v>
      </c>
      <c r="C89" s="14"/>
      <c r="D89" s="14"/>
      <c r="E89" s="15">
        <v>1500</v>
      </c>
      <c r="F89" s="9" t="s">
        <v>78</v>
      </c>
    </row>
    <row r="90" spans="1:6" s="4" customFormat="1">
      <c r="A90" s="9">
        <f t="shared" si="9"/>
        <v>52</v>
      </c>
      <c r="B90" s="30" t="s">
        <v>77</v>
      </c>
      <c r="C90" s="14"/>
      <c r="D90" s="14"/>
      <c r="E90" s="15">
        <v>1500</v>
      </c>
      <c r="F90" s="9" t="s">
        <v>78</v>
      </c>
    </row>
    <row r="91" spans="1:6" s="4" customFormat="1" ht="33">
      <c r="A91" s="9">
        <f t="shared" si="9"/>
        <v>53</v>
      </c>
      <c r="B91" s="30" t="s">
        <v>92</v>
      </c>
      <c r="C91" s="14"/>
      <c r="D91" s="14"/>
      <c r="E91" s="15">
        <v>3000</v>
      </c>
      <c r="F91" s="9" t="s">
        <v>78</v>
      </c>
    </row>
    <row r="92" spans="1:6" s="4" customFormat="1">
      <c r="A92" s="9">
        <f t="shared" si="9"/>
        <v>54</v>
      </c>
      <c r="B92" s="32" t="s">
        <v>91</v>
      </c>
      <c r="C92" s="14"/>
      <c r="D92" s="14"/>
      <c r="E92" s="15">
        <v>4500</v>
      </c>
      <c r="F92" s="9" t="s">
        <v>78</v>
      </c>
    </row>
    <row r="93" spans="1:6" s="4" customFormat="1">
      <c r="A93" s="16" t="s">
        <v>6</v>
      </c>
      <c r="B93" s="38" t="s">
        <v>102</v>
      </c>
      <c r="C93" s="39">
        <f>SUBTOTAL(9,C94:C101)</f>
        <v>7800</v>
      </c>
      <c r="D93" s="39">
        <f t="shared" ref="D93:E93" si="10">SUBTOTAL(9,D94:D101)</f>
        <v>4000</v>
      </c>
      <c r="E93" s="39">
        <f t="shared" si="10"/>
        <v>7780</v>
      </c>
      <c r="F93" s="16"/>
    </row>
    <row r="94" spans="1:6" s="4" customFormat="1" hidden="1">
      <c r="A94" s="9"/>
      <c r="B94" s="10" t="s">
        <v>43</v>
      </c>
      <c r="C94" s="14">
        <v>1300</v>
      </c>
      <c r="D94" s="14"/>
      <c r="E94" s="15"/>
      <c r="F94" s="9"/>
    </row>
    <row r="95" spans="1:6" s="4" customFormat="1" hidden="1">
      <c r="A95" s="9"/>
      <c r="B95" s="10" t="s">
        <v>44</v>
      </c>
      <c r="C95" s="14">
        <v>1000</v>
      </c>
      <c r="D95" s="14"/>
      <c r="E95" s="15"/>
      <c r="F95" s="9"/>
    </row>
    <row r="96" spans="1:6" s="4" customFormat="1" hidden="1">
      <c r="A96" s="9"/>
      <c r="B96" s="10" t="s">
        <v>45</v>
      </c>
      <c r="C96" s="14">
        <v>3000</v>
      </c>
      <c r="D96" s="14"/>
      <c r="E96" s="15"/>
      <c r="F96" s="9"/>
    </row>
    <row r="97" spans="1:6" s="4" customFormat="1" hidden="1">
      <c r="A97" s="9"/>
      <c r="B97" s="10" t="s">
        <v>46</v>
      </c>
      <c r="C97" s="14">
        <v>2500</v>
      </c>
      <c r="D97" s="14"/>
      <c r="E97" s="15"/>
      <c r="F97" s="9"/>
    </row>
    <row r="98" spans="1:6" s="4" customFormat="1">
      <c r="A98" s="9">
        <v>55</v>
      </c>
      <c r="B98" s="10" t="s">
        <v>47</v>
      </c>
      <c r="C98" s="14"/>
      <c r="D98" s="14">
        <v>2000</v>
      </c>
      <c r="E98" s="15">
        <v>2500</v>
      </c>
      <c r="F98" s="9"/>
    </row>
    <row r="99" spans="1:6" s="4" customFormat="1">
      <c r="A99" s="9">
        <f>A98+1</f>
        <v>56</v>
      </c>
      <c r="B99" s="10" t="s">
        <v>48</v>
      </c>
      <c r="C99" s="14"/>
      <c r="D99" s="14">
        <v>2000</v>
      </c>
      <c r="E99" s="15">
        <v>2500</v>
      </c>
      <c r="F99" s="9"/>
    </row>
    <row r="100" spans="1:6" s="4" customFormat="1">
      <c r="A100" s="9">
        <f>A99+1</f>
        <v>57</v>
      </c>
      <c r="B100" s="10" t="s">
        <v>90</v>
      </c>
      <c r="C100" s="14"/>
      <c r="D100" s="14"/>
      <c r="E100" s="15">
        <v>780</v>
      </c>
      <c r="F100" s="9" t="s">
        <v>78</v>
      </c>
    </row>
    <row r="101" spans="1:6" s="4" customFormat="1">
      <c r="A101" s="11">
        <f>A100+1</f>
        <v>58</v>
      </c>
      <c r="B101" s="12" t="s">
        <v>79</v>
      </c>
      <c r="C101" s="33"/>
      <c r="D101" s="33"/>
      <c r="E101" s="34">
        <v>2000</v>
      </c>
      <c r="F101" s="11" t="s">
        <v>78</v>
      </c>
    </row>
  </sheetData>
  <mergeCells count="7">
    <mergeCell ref="A2:F2"/>
    <mergeCell ref="A4:F4"/>
    <mergeCell ref="A5:F5"/>
    <mergeCell ref="C8:F8"/>
    <mergeCell ref="A3:F3"/>
    <mergeCell ref="A6:F6"/>
    <mergeCell ref="A7:F7"/>
  </mergeCells>
  <printOptions horizontalCentered="1"/>
  <pageMargins left="0" right="0" top="0.19685039370078741" bottom="0" header="0" footer="0"/>
  <pageSetup paperSize="9" scale="90" orientation="portrait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PL4 ĐU NST</vt:lpstr>
      <vt:lpstr>'PL4 ĐU NST'!Print_Area</vt:lpstr>
      <vt:lpstr>'PL4 ĐU NST'!Print_Titles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2019-02-20T00:48:55Z</cp:lastPrinted>
  <dcterms:created xsi:type="dcterms:W3CDTF">2011-02-16T07:29:03Z</dcterms:created>
  <dcterms:modified xsi:type="dcterms:W3CDTF">2019-03-04T03:05:55Z</dcterms:modified>
</cp:coreProperties>
</file>