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/>
  <bookViews>
    <workbookView xWindow="0" yWindow="0" windowWidth="19200" windowHeight="9525" activeTab="0"/>
  </bookViews>
  <sheets>
    <sheet name="Tong so ho" sheetId="1" r:id="rId1"/>
    <sheet name="theo huyen" sheetId="2" r:id="rId2"/>
  </sheets>
  <definedNames>
    <definedName name="_xlnm.Print_Area" localSheetId="0">'Tong so ho'!$A$1:$L$113</definedName>
    <definedName name="_xlnm.Print_Titles" localSheetId="0">'Tong so ho'!$9:$9</definedName>
  </definedNames>
  <calcPr fullCalcOnLoad="1"/>
</workbook>
</file>

<file path=xl/sharedStrings.xml><?xml version="1.0" encoding="utf-8"?>
<sst xmlns="http://schemas.openxmlformats.org/spreadsheetml/2006/main" count="143" uniqueCount="142">
  <si>
    <t>stt</t>
  </si>
  <si>
    <t>Số hộ nghèo thuộc diện được hỗ trợ theo quy định tại Quyết định 48/2014/QĐ-TTg</t>
  </si>
  <si>
    <t>Phân loại đối tượng ưu tiên</t>
  </si>
  <si>
    <t>Tổng số</t>
  </si>
  <si>
    <t>Trong đó:</t>
  </si>
  <si>
    <t>Hộ gia đình là đồng bào dân tộc thiểu số</t>
  </si>
  <si>
    <t>Hộ gia đình có hoàn cảnh khó khăn (già cả, neo đơn, tàn tật..)</t>
  </si>
  <si>
    <t>Hộ gia đình đang sinh sống tại vùng đặc biệt khó khăn</t>
  </si>
  <si>
    <t>Hộ gia đình còn lại</t>
  </si>
  <si>
    <t>Hộ không thuộc vùng khó khăn và thôn đặc biệt khó khăn</t>
  </si>
  <si>
    <t>Hộ đang cư trú tại vùng khó khăn theo Quyết định 1049/QĐ-TTg</t>
  </si>
  <si>
    <t>Hộ đang cư trú tại các thôn đặc biệt khó khăn theo quy định của Chính phủ</t>
  </si>
  <si>
    <t>Tổng cộng</t>
  </si>
  <si>
    <t>Tên huyện, thị xã, thành phố Huế</t>
  </si>
  <si>
    <t>Thị xã Hương Trà</t>
  </si>
  <si>
    <t>Thị xã Hương Thuỷ</t>
  </si>
  <si>
    <t>Huyện Phong Điền</t>
  </si>
  <si>
    <t>Huyện Quảng Điền</t>
  </si>
  <si>
    <t>Huyện Phú Vang</t>
  </si>
  <si>
    <t>Huyện Phú Lộc</t>
  </si>
  <si>
    <t>Huyện Nam Đông</t>
  </si>
  <si>
    <t>Huyện A Lưới</t>
  </si>
  <si>
    <t>ĐỐI TƯỢNG HỖ TRỢ</t>
  </si>
  <si>
    <t>BẢNG TỔNG HỢP SỐ HỘ THUỘC DIỆN ĐỐI TƯỢNG ĐƯỢC HỖ TRỢ NHÀ Ở PHÒNG, TRÁNH BÃO, LỤT THEO QUY ĐỊNH TẠI QUYẾT ĐỊNH SỐ 48/2014/QĐ-TTG</t>
  </si>
  <si>
    <t>PHỤ LỤC</t>
  </si>
  <si>
    <t>(Kèm theo Đề án hỗ trợ hộ nghèo xây dựng nhà ở phòng, tránh bão, lụt)</t>
  </si>
  <si>
    <t>I</t>
  </si>
  <si>
    <t>II</t>
  </si>
  <si>
    <t>III</t>
  </si>
  <si>
    <t>IV</t>
  </si>
  <si>
    <t>V</t>
  </si>
  <si>
    <t>VI</t>
  </si>
  <si>
    <t>VII</t>
  </si>
  <si>
    <t>VIII</t>
  </si>
  <si>
    <t>Xã Thủy Tân</t>
  </si>
  <si>
    <t>Xã Thủy Vân</t>
  </si>
  <si>
    <t>Xã Phú Sơn</t>
  </si>
  <si>
    <t>Xã Thủy Bằng</t>
  </si>
  <si>
    <t>Xã Thủy Phù</t>
  </si>
  <si>
    <t>Xã Thủy Thanh</t>
  </si>
  <si>
    <t>Xã Dương Hòa</t>
  </si>
  <si>
    <t>Hộ gia đình cư trú tại các huyện nghèo theo Nghị quyết 30a/2008/NQ-CP</t>
  </si>
  <si>
    <t>Xã Hương Phú</t>
  </si>
  <si>
    <t>Xã Thượng Lộ</t>
  </si>
  <si>
    <t>Xã Hương Hòa</t>
  </si>
  <si>
    <t>Xã Hương Sơn</t>
  </si>
  <si>
    <t>Xã Thượng Nhật</t>
  </si>
  <si>
    <t>Xã Hương Giang</t>
  </si>
  <si>
    <t>Xã Hương Hữu</t>
  </si>
  <si>
    <t>Xã Thượng Long</t>
  </si>
  <si>
    <t>Xã Thượng Quảng</t>
  </si>
  <si>
    <t>Xã Vinh Giang</t>
  </si>
  <si>
    <t>Thị trấn Lăng Cô</t>
  </si>
  <si>
    <t>Xã Lộc Điền</t>
  </si>
  <si>
    <t>Xã Lộc Hòa</t>
  </si>
  <si>
    <t>Xã Lộc Sơn</t>
  </si>
  <si>
    <t>Xã Lộc Thủy</t>
  </si>
  <si>
    <t>Xã Lộc Trì</t>
  </si>
  <si>
    <t>Xã Lộc Vĩnh</t>
  </si>
  <si>
    <t>Xã Vinh Hải</t>
  </si>
  <si>
    <t>Xã Vinh Hưng</t>
  </si>
  <si>
    <t>Xã Lộc An</t>
  </si>
  <si>
    <t>Xã Lộc Bình</t>
  </si>
  <si>
    <t>Xã Lộc Bổn</t>
  </si>
  <si>
    <t>Xã Lộc Tiến</t>
  </si>
  <si>
    <t>Xã Vinh Hiền</t>
  </si>
  <si>
    <t>Xã Vinh Mỹ</t>
  </si>
  <si>
    <t>Xã Quảng Phước</t>
  </si>
  <si>
    <t>Xã Quảng Thái</t>
  </si>
  <si>
    <t>Xã Quảng Vinh</t>
  </si>
  <si>
    <t>Xã Quảng Thành</t>
  </si>
  <si>
    <t>Xã Quảng An</t>
  </si>
  <si>
    <t>Xã Quảng Lợi</t>
  </si>
  <si>
    <t>Xã Quảng Thọ</t>
  </si>
  <si>
    <t>Xã Phú Thượng</t>
  </si>
  <si>
    <t>Xã Vinh Phú</t>
  </si>
  <si>
    <t>Xã Phú Thanh</t>
  </si>
  <si>
    <t>Xã Phú Hải</t>
  </si>
  <si>
    <t>Xã Vinh Thái</t>
  </si>
  <si>
    <t>Xã Phú Thuận</t>
  </si>
  <si>
    <t>Xã Phú Lương</t>
  </si>
  <si>
    <t>Xã Vinh Thanh</t>
  </si>
  <si>
    <t>Xã Vinh An</t>
  </si>
  <si>
    <t>Xã Phú Dương</t>
  </si>
  <si>
    <t>Xã Vinh Hà</t>
  </si>
  <si>
    <t>Xã Phú Mậu</t>
  </si>
  <si>
    <t>Xã Phú Mỹ</t>
  </si>
  <si>
    <t>Xã Phú An</t>
  </si>
  <si>
    <t>Xã Phú Xuân</t>
  </si>
  <si>
    <t>Xã Phú Diên</t>
  </si>
  <si>
    <t>Xã Vinh Xuân</t>
  </si>
  <si>
    <t>Xã Phú Hồ</t>
  </si>
  <si>
    <t>(1)</t>
  </si>
  <si>
    <t>(2)</t>
  </si>
  <si>
    <t>(3)=(4)+(5)+(6)</t>
  </si>
  <si>
    <t>(4)</t>
  </si>
  <si>
    <t>(5)</t>
  </si>
  <si>
    <t>(6)</t>
  </si>
  <si>
    <t>(7)</t>
  </si>
  <si>
    <t>(8)</t>
  </si>
  <si>
    <t>(9)</t>
  </si>
  <si>
    <t>(10)</t>
  </si>
  <si>
    <t>(11)</t>
  </si>
  <si>
    <t>Xã Hồng Bắc</t>
  </si>
  <si>
    <t>Xã Hồng Kim</t>
  </si>
  <si>
    <t>Xã Hồng Trung</t>
  </si>
  <si>
    <t>Xã Hồng Vân</t>
  </si>
  <si>
    <t>Xã Hồng Hạ</t>
  </si>
  <si>
    <t>Xã Hải Dương</t>
  </si>
  <si>
    <t>Xã Hương Vinh</t>
  </si>
  <si>
    <t>Xã Hồng Tiến</t>
  </si>
  <si>
    <t>Xã Bình Thành</t>
  </si>
  <si>
    <t>Xã Hương Toàn</t>
  </si>
  <si>
    <t>Xã Hương Phong</t>
  </si>
  <si>
    <t>Xã Hương Thọ</t>
  </si>
  <si>
    <t>Xã Hương Bình</t>
  </si>
  <si>
    <t>Xã Phong An</t>
  </si>
  <si>
    <t>Xã Phong Chương</t>
  </si>
  <si>
    <t>Xã Phong Hải</t>
  </si>
  <si>
    <t>Xã Phong Thu</t>
  </si>
  <si>
    <t>Xã Phong Xuân</t>
  </si>
  <si>
    <t>Xã Phong Mỹ</t>
  </si>
  <si>
    <t>Xã Phong Hiền</t>
  </si>
  <si>
    <t>Xã Phong Sơn</t>
  </si>
  <si>
    <t>Xã Điền Hương</t>
  </si>
  <si>
    <t>Xã Điền Môn</t>
  </si>
  <si>
    <t>Xã Điền Lộc</t>
  </si>
  <si>
    <t>Xã Điền Hòa</t>
  </si>
  <si>
    <t>Xã Điền Hải</t>
  </si>
  <si>
    <t>Xã Phong Bình</t>
  </si>
  <si>
    <t>Xã Phong Hòa</t>
  </si>
  <si>
    <t>Ghi chú</t>
  </si>
  <si>
    <t>(12)</t>
  </si>
  <si>
    <t>Xã Hồng Thủy</t>
  </si>
  <si>
    <t>Xã Hồng Quảng</t>
  </si>
  <si>
    <t>Xã Nhâm</t>
  </si>
  <si>
    <t>Xã Hồng Thái</t>
  </si>
  <si>
    <t>Xã Sơn Thủy</t>
  </si>
  <si>
    <t>Xã A Đớt</t>
  </si>
  <si>
    <t>Xã A Roàng</t>
  </si>
  <si>
    <t>Xã Đông Sơn</t>
  </si>
  <si>
    <t>Xã Hương Nguyên</t>
  </si>
</sst>
</file>

<file path=xl/styles.xml><?xml version="1.0" encoding="utf-8"?>
<styleSheet xmlns="http://schemas.openxmlformats.org/spreadsheetml/2006/main">
  <numFmts count="2">
    <numFmt numFmtId="164" formatCode="#,##0.0;[Red]#,##0.0"/>
    <numFmt numFmtId="165" formatCode="#,##0;[Red]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rgb="FF0B744D"/>
      <name val="Segoe U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/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/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3" fillId="0" borderId="2" xfId="0" applyFont="1" applyBorder="1"/>
    <xf numFmtId="164" fontId="8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0" tint="-0.0499799996614456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CustomTableStyle" defaultPivotStyle="PivotStyleLight16">
    <tableStyle name="CustomTableStyle" pivot="0" count="2"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. Analyze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333375</xdr:colOff>
      <xdr:row>11</xdr:row>
      <xdr:rowOff>19050</xdr:rowOff>
    </xdr:from>
    <xdr:to>
      <xdr:col>14</xdr:col>
      <xdr:colOff>28575</xdr:colOff>
      <xdr:row>12</xdr:row>
      <xdr:rowOff>0</xdr:rowOff>
    </xdr:to>
    <xdr:sp macro="" textlink="">
      <xdr:nvSpPr>
        <xdr:cNvPr id="20" name="Next Button">
          <a:hlinkClick r:id="rId1"/>
        </xdr:cNvPr>
        <xdr:cNvSpPr/>
      </xdr:nvSpPr>
      <xdr:spPr>
        <a:xfrm>
          <a:off x="7648575" y="2114550"/>
          <a:ext cx="914400" cy="171450"/>
        </a:xfrm>
        <a:prstGeom prst="rect">
          <a:avLst/>
        </a:prstGeom>
        <a:ln>
          <a:solidFill>
            <a:srgbClr val="0B744D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rgbClr val="0B744D"/>
              </a:solidFill>
              <a:latin typeface="Segoe UI" pitchFamily="34" charset="0"/>
              <a:ea typeface="Segoe UI" pitchFamily="34" charset="0"/>
              <a:cs typeface="Segoe UI" pitchFamily="34" charset="0"/>
            </a:rPr>
            <a:t>Next 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showGridLines="0" tabSelected="1" workbookViewId="0" topLeftCell="A1">
      <selection activeCell="C21" sqref="C21"/>
    </sheetView>
  </sheetViews>
  <sheetFormatPr defaultColWidth="9.140625" defaultRowHeight="15"/>
  <cols>
    <col min="1" max="1" width="5.28125" style="2" customWidth="1"/>
    <col min="2" max="2" width="22.8515625" style="2" customWidth="1"/>
    <col min="3" max="3" width="13.140625" style="2" customWidth="1"/>
    <col min="4" max="4" width="9.8515625" style="2" customWidth="1"/>
    <col min="5" max="5" width="10.421875" style="2" customWidth="1"/>
    <col min="6" max="6" width="11.140625" style="2" customWidth="1"/>
    <col min="7" max="7" width="11.28125" style="2" customWidth="1"/>
    <col min="8" max="8" width="10.8515625" style="2" customWidth="1"/>
    <col min="9" max="9" width="8.421875" style="2" customWidth="1"/>
    <col min="10" max="10" width="9.57421875" style="2" customWidth="1"/>
    <col min="11" max="11" width="9.7109375" style="2" customWidth="1"/>
    <col min="12" max="12" width="7.140625" style="2" customWidth="1"/>
    <col min="13" max="16384" width="9.140625" style="2" customWidth="1"/>
  </cols>
  <sheetData>
    <row r="1" spans="9:12" ht="20.25">
      <c r="I1" s="37" t="s">
        <v>24</v>
      </c>
      <c r="J1" s="37"/>
      <c r="K1" s="37"/>
      <c r="L1" s="3"/>
    </row>
    <row r="2" spans="1:12" ht="39" customHeight="1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1" customHeight="1">
      <c r="A3" s="33" t="s">
        <v>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5" spans="1:12" ht="15.75" customHeight="1" hidden="1">
      <c r="A5" s="35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34.5" customHeight="1">
      <c r="A6" s="34" t="s">
        <v>0</v>
      </c>
      <c r="B6" s="38" t="s">
        <v>13</v>
      </c>
      <c r="C6" s="34" t="s">
        <v>1</v>
      </c>
      <c r="D6" s="34"/>
      <c r="E6" s="34"/>
      <c r="F6" s="34"/>
      <c r="G6" s="34" t="s">
        <v>2</v>
      </c>
      <c r="H6" s="34"/>
      <c r="I6" s="34"/>
      <c r="J6" s="34"/>
      <c r="K6" s="34"/>
      <c r="L6" s="34" t="s">
        <v>131</v>
      </c>
    </row>
    <row r="7" spans="1:12" ht="15.75" customHeight="1">
      <c r="A7" s="34"/>
      <c r="B7" s="38"/>
      <c r="C7" s="34" t="s">
        <v>3</v>
      </c>
      <c r="D7" s="34" t="s">
        <v>4</v>
      </c>
      <c r="E7" s="34"/>
      <c r="F7" s="34"/>
      <c r="G7" s="34" t="s">
        <v>5</v>
      </c>
      <c r="H7" s="34" t="s">
        <v>6</v>
      </c>
      <c r="I7" s="34" t="s">
        <v>7</v>
      </c>
      <c r="J7" s="34" t="s">
        <v>41</v>
      </c>
      <c r="K7" s="34" t="s">
        <v>8</v>
      </c>
      <c r="L7" s="34"/>
    </row>
    <row r="8" spans="1:12" ht="134.25" customHeight="1">
      <c r="A8" s="34"/>
      <c r="B8" s="38"/>
      <c r="C8" s="34"/>
      <c r="D8" s="29" t="s">
        <v>9</v>
      </c>
      <c r="E8" s="29" t="s">
        <v>10</v>
      </c>
      <c r="F8" s="29" t="s">
        <v>11</v>
      </c>
      <c r="G8" s="34"/>
      <c r="H8" s="34"/>
      <c r="I8" s="34"/>
      <c r="J8" s="34"/>
      <c r="K8" s="34"/>
      <c r="L8" s="34"/>
    </row>
    <row r="9" spans="1:12" s="7" customFormat="1" ht="24" customHeight="1">
      <c r="A9" s="5" t="s">
        <v>92</v>
      </c>
      <c r="B9" s="5" t="s">
        <v>93</v>
      </c>
      <c r="C9" s="6" t="s">
        <v>94</v>
      </c>
      <c r="D9" s="5" t="s">
        <v>95</v>
      </c>
      <c r="E9" s="5" t="s">
        <v>96</v>
      </c>
      <c r="F9" s="5" t="s">
        <v>97</v>
      </c>
      <c r="G9" s="5" t="s">
        <v>98</v>
      </c>
      <c r="H9" s="5" t="s">
        <v>99</v>
      </c>
      <c r="I9" s="5" t="s">
        <v>100</v>
      </c>
      <c r="J9" s="5" t="s">
        <v>101</v>
      </c>
      <c r="K9" s="5" t="s">
        <v>102</v>
      </c>
      <c r="L9" s="5" t="s">
        <v>132</v>
      </c>
    </row>
    <row r="10" spans="1:12" s="11" customFormat="1" ht="23.25" customHeight="1">
      <c r="A10" s="8"/>
      <c r="B10" s="9" t="s">
        <v>12</v>
      </c>
      <c r="C10" s="28">
        <f>C11+C20+C28+C44+C52+C71+C88+C98</f>
        <v>3508</v>
      </c>
      <c r="D10" s="28">
        <f aca="true" t="shared" si="0" ref="D10:K10">D11+D20+D28+D44+D52+D71+D88+D98</f>
        <v>1478</v>
      </c>
      <c r="E10" s="28">
        <f t="shared" si="0"/>
        <v>1626</v>
      </c>
      <c r="F10" s="28">
        <f t="shared" si="0"/>
        <v>404</v>
      </c>
      <c r="G10" s="28">
        <f t="shared" si="0"/>
        <v>622</v>
      </c>
      <c r="H10" s="28">
        <f t="shared" si="0"/>
        <v>1234</v>
      </c>
      <c r="I10" s="28">
        <f t="shared" si="0"/>
        <v>991</v>
      </c>
      <c r="J10" s="28">
        <f t="shared" si="0"/>
        <v>0</v>
      </c>
      <c r="K10" s="13">
        <f t="shared" si="0"/>
        <v>1198</v>
      </c>
      <c r="L10" s="28"/>
    </row>
    <row r="11" spans="1:12" s="16" customFormat="1" ht="18" customHeight="1">
      <c r="A11" s="12" t="s">
        <v>26</v>
      </c>
      <c r="B11" s="12" t="s">
        <v>14</v>
      </c>
      <c r="C11" s="13">
        <f>SUM(C12:C19)</f>
        <v>138</v>
      </c>
      <c r="D11" s="13">
        <f aca="true" t="shared" si="1" ref="D11:K11">SUM(D12:D19)</f>
        <v>113</v>
      </c>
      <c r="E11" s="13">
        <f t="shared" si="1"/>
        <v>25</v>
      </c>
      <c r="F11" s="13">
        <f t="shared" si="1"/>
        <v>0</v>
      </c>
      <c r="G11" s="13">
        <f t="shared" si="1"/>
        <v>0</v>
      </c>
      <c r="H11" s="13">
        <f t="shared" si="1"/>
        <v>22</v>
      </c>
      <c r="I11" s="13">
        <f t="shared" si="1"/>
        <v>25</v>
      </c>
      <c r="J11" s="13">
        <f t="shared" si="1"/>
        <v>0</v>
      </c>
      <c r="K11" s="13">
        <f t="shared" si="1"/>
        <v>91</v>
      </c>
      <c r="L11" s="13"/>
    </row>
    <row r="12" spans="1:12" s="11" customFormat="1" ht="18" customHeight="1">
      <c r="A12" s="10">
        <v>1</v>
      </c>
      <c r="B12" s="17" t="s">
        <v>108</v>
      </c>
      <c r="C12" s="18">
        <v>13</v>
      </c>
      <c r="D12" s="18">
        <v>13</v>
      </c>
      <c r="E12" s="18">
        <v>0</v>
      </c>
      <c r="F12" s="18">
        <v>0</v>
      </c>
      <c r="G12" s="18">
        <v>0</v>
      </c>
      <c r="H12" s="18">
        <v>13</v>
      </c>
      <c r="I12" s="18">
        <v>0</v>
      </c>
      <c r="J12" s="18">
        <v>0</v>
      </c>
      <c r="K12" s="18">
        <v>0</v>
      </c>
      <c r="L12" s="18"/>
    </row>
    <row r="13" spans="1:12" s="11" customFormat="1" ht="18" customHeight="1">
      <c r="A13" s="10">
        <v>2</v>
      </c>
      <c r="B13" s="17" t="s">
        <v>109</v>
      </c>
      <c r="C13" s="18">
        <v>24</v>
      </c>
      <c r="D13" s="18">
        <v>24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24</v>
      </c>
      <c r="L13" s="18"/>
    </row>
    <row r="14" spans="1:12" s="11" customFormat="1" ht="18" customHeight="1">
      <c r="A14" s="10">
        <v>3</v>
      </c>
      <c r="B14" s="17" t="s">
        <v>110</v>
      </c>
      <c r="C14" s="18">
        <v>25</v>
      </c>
      <c r="D14" s="18">
        <v>0</v>
      </c>
      <c r="E14" s="18">
        <v>25</v>
      </c>
      <c r="F14" s="18">
        <v>0</v>
      </c>
      <c r="G14" s="18">
        <v>0</v>
      </c>
      <c r="H14" s="18">
        <v>0</v>
      </c>
      <c r="I14" s="18">
        <v>25</v>
      </c>
      <c r="J14" s="18">
        <v>0</v>
      </c>
      <c r="K14" s="18">
        <v>0</v>
      </c>
      <c r="L14" s="18"/>
    </row>
    <row r="15" spans="1:12" s="11" customFormat="1" ht="18" customHeight="1">
      <c r="A15" s="10">
        <v>4</v>
      </c>
      <c r="B15" s="17" t="s">
        <v>111</v>
      </c>
      <c r="C15" s="18">
        <v>1</v>
      </c>
      <c r="D15" s="18">
        <v>1</v>
      </c>
      <c r="E15" s="18">
        <v>0</v>
      </c>
      <c r="F15" s="18">
        <v>0</v>
      </c>
      <c r="G15" s="18">
        <v>0</v>
      </c>
      <c r="H15" s="18">
        <v>1</v>
      </c>
      <c r="I15" s="18">
        <v>0</v>
      </c>
      <c r="J15" s="18">
        <v>0</v>
      </c>
      <c r="K15" s="18">
        <v>0</v>
      </c>
      <c r="L15" s="18"/>
    </row>
    <row r="16" spans="1:12" s="11" customFormat="1" ht="18" customHeight="1">
      <c r="A16" s="10">
        <v>5</v>
      </c>
      <c r="B16" s="17" t="s">
        <v>112</v>
      </c>
      <c r="C16" s="18">
        <v>23</v>
      </c>
      <c r="D16" s="18">
        <v>23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23</v>
      </c>
      <c r="L16" s="18"/>
    </row>
    <row r="17" spans="1:12" s="11" customFormat="1" ht="18" customHeight="1">
      <c r="A17" s="10">
        <v>6</v>
      </c>
      <c r="B17" s="17" t="s">
        <v>113</v>
      </c>
      <c r="C17" s="18">
        <v>19</v>
      </c>
      <c r="D17" s="18">
        <v>19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19</v>
      </c>
      <c r="L17" s="18"/>
    </row>
    <row r="18" spans="1:12" s="11" customFormat="1" ht="18" customHeight="1">
      <c r="A18" s="10">
        <v>7</v>
      </c>
      <c r="B18" s="17" t="s">
        <v>114</v>
      </c>
      <c r="C18" s="18">
        <v>25</v>
      </c>
      <c r="D18" s="18">
        <v>25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25</v>
      </c>
      <c r="L18" s="18"/>
    </row>
    <row r="19" spans="1:12" s="11" customFormat="1" ht="18" customHeight="1">
      <c r="A19" s="10">
        <v>8</v>
      </c>
      <c r="B19" s="17" t="s">
        <v>115</v>
      </c>
      <c r="C19" s="18">
        <v>8</v>
      </c>
      <c r="D19" s="18">
        <v>8</v>
      </c>
      <c r="E19" s="18">
        <v>0</v>
      </c>
      <c r="F19" s="18">
        <v>0</v>
      </c>
      <c r="G19" s="18">
        <v>0</v>
      </c>
      <c r="H19" s="18">
        <v>8</v>
      </c>
      <c r="I19" s="18">
        <v>0</v>
      </c>
      <c r="J19" s="18">
        <v>0</v>
      </c>
      <c r="K19" s="18">
        <v>0</v>
      </c>
      <c r="L19" s="18"/>
    </row>
    <row r="20" spans="1:12" s="11" customFormat="1" ht="18" customHeight="1">
      <c r="A20" s="15" t="s">
        <v>27</v>
      </c>
      <c r="B20" s="19" t="s">
        <v>15</v>
      </c>
      <c r="C20" s="13">
        <f aca="true" t="shared" si="2" ref="C20:K20">SUM(C21:C27)</f>
        <v>386</v>
      </c>
      <c r="D20" s="13">
        <f t="shared" si="2"/>
        <v>386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198</v>
      </c>
      <c r="I20" s="13">
        <f t="shared" si="2"/>
        <v>0</v>
      </c>
      <c r="J20" s="13">
        <f t="shared" si="2"/>
        <v>0</v>
      </c>
      <c r="K20" s="13">
        <f t="shared" si="2"/>
        <v>188</v>
      </c>
      <c r="L20" s="13"/>
    </row>
    <row r="21" spans="1:12" s="11" customFormat="1" ht="18" customHeight="1">
      <c r="A21" s="10">
        <v>1</v>
      </c>
      <c r="B21" s="17" t="s">
        <v>34</v>
      </c>
      <c r="C21" s="18">
        <v>8</v>
      </c>
      <c r="D21" s="18">
        <v>8</v>
      </c>
      <c r="E21" s="18">
        <v>0</v>
      </c>
      <c r="F21" s="18">
        <v>0</v>
      </c>
      <c r="G21" s="18">
        <v>0</v>
      </c>
      <c r="H21" s="18">
        <v>8</v>
      </c>
      <c r="I21" s="18">
        <v>0</v>
      </c>
      <c r="J21" s="18">
        <v>0</v>
      </c>
      <c r="K21" s="18">
        <v>0</v>
      </c>
      <c r="L21" s="18"/>
    </row>
    <row r="22" spans="1:12" s="11" customFormat="1" ht="18" customHeight="1">
      <c r="A22" s="10">
        <v>2</v>
      </c>
      <c r="B22" s="17" t="s">
        <v>35</v>
      </c>
      <c r="C22" s="18">
        <v>19</v>
      </c>
      <c r="D22" s="18">
        <v>19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19</v>
      </c>
      <c r="L22" s="18"/>
    </row>
    <row r="23" spans="1:12" s="11" customFormat="1" ht="18" customHeight="1">
      <c r="A23" s="10">
        <v>3</v>
      </c>
      <c r="B23" s="17" t="s">
        <v>36</v>
      </c>
      <c r="C23" s="18">
        <v>6</v>
      </c>
      <c r="D23" s="18">
        <v>6</v>
      </c>
      <c r="E23" s="18">
        <v>0</v>
      </c>
      <c r="F23" s="18">
        <v>0</v>
      </c>
      <c r="G23" s="18">
        <v>0</v>
      </c>
      <c r="H23" s="18">
        <v>6</v>
      </c>
      <c r="I23" s="18">
        <v>0</v>
      </c>
      <c r="J23" s="18">
        <v>0</v>
      </c>
      <c r="K23" s="18">
        <v>0</v>
      </c>
      <c r="L23" s="18"/>
    </row>
    <row r="24" spans="1:12" s="11" customFormat="1" ht="18" customHeight="1">
      <c r="A24" s="10">
        <v>4</v>
      </c>
      <c r="B24" s="17" t="s">
        <v>37</v>
      </c>
      <c r="C24" s="18">
        <v>140</v>
      </c>
      <c r="D24" s="18">
        <v>140</v>
      </c>
      <c r="E24" s="18">
        <v>0</v>
      </c>
      <c r="F24" s="18">
        <v>0</v>
      </c>
      <c r="G24" s="18">
        <v>0</v>
      </c>
      <c r="H24" s="18">
        <v>20</v>
      </c>
      <c r="I24" s="18">
        <v>0</v>
      </c>
      <c r="J24" s="18">
        <v>0</v>
      </c>
      <c r="K24" s="18">
        <v>120</v>
      </c>
      <c r="L24" s="18"/>
    </row>
    <row r="25" spans="1:12" s="11" customFormat="1" ht="18" customHeight="1">
      <c r="A25" s="10">
        <v>5</v>
      </c>
      <c r="B25" s="17" t="s">
        <v>38</v>
      </c>
      <c r="C25" s="18">
        <v>51</v>
      </c>
      <c r="D25" s="18">
        <v>51</v>
      </c>
      <c r="E25" s="18">
        <v>0</v>
      </c>
      <c r="F25" s="18">
        <v>0</v>
      </c>
      <c r="G25" s="18">
        <v>0</v>
      </c>
      <c r="H25" s="18">
        <v>21</v>
      </c>
      <c r="I25" s="18">
        <v>0</v>
      </c>
      <c r="J25" s="18">
        <v>0</v>
      </c>
      <c r="K25" s="18">
        <v>30</v>
      </c>
      <c r="L25" s="18"/>
    </row>
    <row r="26" spans="1:12" s="11" customFormat="1" ht="18" customHeight="1">
      <c r="A26" s="10">
        <v>6</v>
      </c>
      <c r="B26" s="17" t="s">
        <v>39</v>
      </c>
      <c r="C26" s="18">
        <v>140</v>
      </c>
      <c r="D26" s="18">
        <v>140</v>
      </c>
      <c r="E26" s="18">
        <v>0</v>
      </c>
      <c r="F26" s="18">
        <v>0</v>
      </c>
      <c r="G26" s="18">
        <v>0</v>
      </c>
      <c r="H26" s="18">
        <f>D26-K26</f>
        <v>121</v>
      </c>
      <c r="I26" s="18">
        <v>0</v>
      </c>
      <c r="J26" s="18">
        <v>0</v>
      </c>
      <c r="K26" s="18">
        <v>19</v>
      </c>
      <c r="L26" s="18"/>
    </row>
    <row r="27" spans="1:12" s="11" customFormat="1" ht="18" customHeight="1">
      <c r="A27" s="10">
        <v>7</v>
      </c>
      <c r="B27" s="17" t="s">
        <v>40</v>
      </c>
      <c r="C27" s="18">
        <v>22</v>
      </c>
      <c r="D27" s="18">
        <v>22</v>
      </c>
      <c r="E27" s="18">
        <v>0</v>
      </c>
      <c r="F27" s="18">
        <v>0</v>
      </c>
      <c r="G27" s="18">
        <v>0</v>
      </c>
      <c r="H27" s="18">
        <v>22</v>
      </c>
      <c r="I27" s="18">
        <v>0</v>
      </c>
      <c r="J27" s="18">
        <v>0</v>
      </c>
      <c r="K27" s="18">
        <v>0</v>
      </c>
      <c r="L27" s="18"/>
    </row>
    <row r="28" spans="1:12" s="20" customFormat="1" ht="18" customHeight="1">
      <c r="A28" s="15" t="s">
        <v>28</v>
      </c>
      <c r="B28" s="19" t="s">
        <v>16</v>
      </c>
      <c r="C28" s="13">
        <f>SUM(C29:C43)</f>
        <v>811</v>
      </c>
      <c r="D28" s="13">
        <f aca="true" t="shared" si="3" ref="D28:K28">SUM(D29:D43)</f>
        <v>287</v>
      </c>
      <c r="E28" s="13">
        <f t="shared" si="3"/>
        <v>472</v>
      </c>
      <c r="F28" s="13">
        <f t="shared" si="3"/>
        <v>52</v>
      </c>
      <c r="G28" s="13">
        <f t="shared" si="3"/>
        <v>7</v>
      </c>
      <c r="H28" s="13">
        <f t="shared" si="3"/>
        <v>435</v>
      </c>
      <c r="I28" s="13">
        <f t="shared" si="3"/>
        <v>249</v>
      </c>
      <c r="J28" s="13">
        <f t="shared" si="3"/>
        <v>0</v>
      </c>
      <c r="K28" s="13">
        <f t="shared" si="3"/>
        <v>228</v>
      </c>
      <c r="L28" s="13"/>
    </row>
    <row r="29" spans="1:12" s="11" customFormat="1" ht="18" customHeight="1">
      <c r="A29" s="10">
        <v>1</v>
      </c>
      <c r="B29" s="17" t="s">
        <v>116</v>
      </c>
      <c r="C29" s="18">
        <v>69</v>
      </c>
      <c r="D29" s="18">
        <v>69</v>
      </c>
      <c r="E29" s="18">
        <v>0</v>
      </c>
      <c r="F29" s="18">
        <v>0</v>
      </c>
      <c r="G29" s="18">
        <v>0</v>
      </c>
      <c r="H29" s="18">
        <v>3</v>
      </c>
      <c r="I29" s="18">
        <v>0</v>
      </c>
      <c r="J29" s="18">
        <v>0</v>
      </c>
      <c r="K29" s="18">
        <v>60</v>
      </c>
      <c r="L29" s="18"/>
    </row>
    <row r="30" spans="1:12" s="11" customFormat="1" ht="18" customHeight="1">
      <c r="A30" s="10">
        <v>2</v>
      </c>
      <c r="B30" s="17" t="s">
        <v>117</v>
      </c>
      <c r="C30" s="18">
        <v>120</v>
      </c>
      <c r="D30" s="18">
        <v>0</v>
      </c>
      <c r="E30" s="18">
        <v>120</v>
      </c>
      <c r="F30" s="18">
        <v>0</v>
      </c>
      <c r="G30" s="18">
        <v>0</v>
      </c>
      <c r="H30" s="18">
        <v>75</v>
      </c>
      <c r="I30" s="18">
        <v>120</v>
      </c>
      <c r="J30" s="18">
        <v>0</v>
      </c>
      <c r="K30" s="18">
        <v>38</v>
      </c>
      <c r="L30" s="18"/>
    </row>
    <row r="31" spans="1:12" s="11" customFormat="1" ht="18" customHeight="1">
      <c r="A31" s="10">
        <v>3</v>
      </c>
      <c r="B31" s="17" t="s">
        <v>118</v>
      </c>
      <c r="C31" s="18">
        <v>3</v>
      </c>
      <c r="D31" s="18">
        <v>3</v>
      </c>
      <c r="E31" s="18">
        <v>0</v>
      </c>
      <c r="F31" s="18">
        <v>0</v>
      </c>
      <c r="G31" s="18">
        <v>0</v>
      </c>
      <c r="H31" s="18">
        <v>3</v>
      </c>
      <c r="I31" s="18">
        <v>0</v>
      </c>
      <c r="J31" s="18">
        <v>0</v>
      </c>
      <c r="K31" s="18">
        <v>0</v>
      </c>
      <c r="L31" s="18"/>
    </row>
    <row r="32" spans="1:12" s="11" customFormat="1" ht="18" customHeight="1">
      <c r="A32" s="10">
        <v>4</v>
      </c>
      <c r="B32" s="17" t="s">
        <v>119</v>
      </c>
      <c r="C32" s="18">
        <v>44</v>
      </c>
      <c r="D32" s="18">
        <v>44</v>
      </c>
      <c r="E32" s="18">
        <v>0</v>
      </c>
      <c r="F32" s="18">
        <v>0</v>
      </c>
      <c r="G32" s="18">
        <v>0</v>
      </c>
      <c r="H32" s="18">
        <v>11</v>
      </c>
      <c r="I32" s="18">
        <v>0</v>
      </c>
      <c r="J32" s="18">
        <v>0</v>
      </c>
      <c r="K32" s="18">
        <v>0</v>
      </c>
      <c r="L32" s="18"/>
    </row>
    <row r="33" spans="1:12" s="11" customFormat="1" ht="18" customHeight="1">
      <c r="A33" s="10">
        <v>5</v>
      </c>
      <c r="B33" s="17" t="s">
        <v>120</v>
      </c>
      <c r="C33" s="18">
        <v>39</v>
      </c>
      <c r="D33" s="18">
        <v>0</v>
      </c>
      <c r="E33" s="18">
        <v>39</v>
      </c>
      <c r="F33" s="18">
        <v>0</v>
      </c>
      <c r="G33" s="18">
        <v>0</v>
      </c>
      <c r="H33" s="18">
        <v>17</v>
      </c>
      <c r="I33" s="18">
        <v>0</v>
      </c>
      <c r="J33" s="18">
        <v>0</v>
      </c>
      <c r="K33" s="18">
        <v>22</v>
      </c>
      <c r="L33" s="18"/>
    </row>
    <row r="34" spans="1:12" s="11" customFormat="1" ht="18" customHeight="1">
      <c r="A34" s="10">
        <v>6</v>
      </c>
      <c r="B34" s="17" t="s">
        <v>121</v>
      </c>
      <c r="C34" s="18">
        <v>58</v>
      </c>
      <c r="D34" s="18">
        <v>0</v>
      </c>
      <c r="E34" s="18">
        <v>49</v>
      </c>
      <c r="F34" s="18">
        <v>9</v>
      </c>
      <c r="G34" s="18">
        <v>2</v>
      </c>
      <c r="H34" s="18">
        <v>33</v>
      </c>
      <c r="I34" s="18">
        <v>0</v>
      </c>
      <c r="J34" s="18">
        <v>0</v>
      </c>
      <c r="K34" s="18">
        <v>10</v>
      </c>
      <c r="L34" s="18"/>
    </row>
    <row r="35" spans="1:12" s="11" customFormat="1" ht="18" customHeight="1">
      <c r="A35" s="10">
        <v>7</v>
      </c>
      <c r="B35" s="17" t="s">
        <v>122</v>
      </c>
      <c r="C35" s="18">
        <v>76</v>
      </c>
      <c r="D35" s="18">
        <v>76</v>
      </c>
      <c r="E35" s="18">
        <v>0</v>
      </c>
      <c r="F35" s="18">
        <v>0</v>
      </c>
      <c r="G35" s="18">
        <v>0</v>
      </c>
      <c r="H35" s="18">
        <v>47</v>
      </c>
      <c r="I35" s="18">
        <v>0</v>
      </c>
      <c r="J35" s="18">
        <v>0</v>
      </c>
      <c r="K35" s="18">
        <v>29</v>
      </c>
      <c r="L35" s="18"/>
    </row>
    <row r="36" spans="1:12" s="11" customFormat="1" ht="18" customHeight="1">
      <c r="A36" s="10">
        <v>8</v>
      </c>
      <c r="B36" s="17" t="s">
        <v>123</v>
      </c>
      <c r="C36" s="18">
        <v>104</v>
      </c>
      <c r="D36" s="18">
        <v>0</v>
      </c>
      <c r="E36" s="18">
        <v>104</v>
      </c>
      <c r="F36" s="18">
        <v>0</v>
      </c>
      <c r="G36" s="18">
        <v>5</v>
      </c>
      <c r="H36" s="18">
        <v>69</v>
      </c>
      <c r="I36" s="18">
        <v>0</v>
      </c>
      <c r="J36" s="18">
        <v>0</v>
      </c>
      <c r="K36" s="18">
        <v>30</v>
      </c>
      <c r="L36" s="18"/>
    </row>
    <row r="37" spans="1:12" s="11" customFormat="1" ht="18" customHeight="1">
      <c r="A37" s="10">
        <v>9</v>
      </c>
      <c r="B37" s="17" t="s">
        <v>124</v>
      </c>
      <c r="C37" s="18">
        <v>52</v>
      </c>
      <c r="D37" s="18">
        <v>0</v>
      </c>
      <c r="E37" s="18">
        <v>52</v>
      </c>
      <c r="F37" s="18">
        <v>0</v>
      </c>
      <c r="G37" s="18">
        <v>0</v>
      </c>
      <c r="H37" s="18">
        <v>41</v>
      </c>
      <c r="I37" s="18">
        <v>11</v>
      </c>
      <c r="J37" s="18">
        <v>0</v>
      </c>
      <c r="K37" s="18">
        <v>0</v>
      </c>
      <c r="L37" s="18"/>
    </row>
    <row r="38" spans="1:12" s="11" customFormat="1" ht="18" customHeight="1">
      <c r="A38" s="10">
        <v>10</v>
      </c>
      <c r="B38" s="17" t="s">
        <v>125</v>
      </c>
      <c r="C38" s="18">
        <v>43</v>
      </c>
      <c r="D38" s="18">
        <v>0</v>
      </c>
      <c r="E38" s="18">
        <v>0</v>
      </c>
      <c r="F38" s="18">
        <v>43</v>
      </c>
      <c r="G38" s="18">
        <v>0</v>
      </c>
      <c r="H38" s="18">
        <v>30</v>
      </c>
      <c r="I38" s="18">
        <v>12</v>
      </c>
      <c r="J38" s="18">
        <v>0</v>
      </c>
      <c r="K38" s="18">
        <v>0</v>
      </c>
      <c r="L38" s="18"/>
    </row>
    <row r="39" spans="1:12" s="11" customFormat="1" ht="18" customHeight="1">
      <c r="A39" s="10">
        <v>11</v>
      </c>
      <c r="B39" s="17" t="s">
        <v>126</v>
      </c>
      <c r="C39" s="18">
        <v>22</v>
      </c>
      <c r="D39" s="18">
        <v>22</v>
      </c>
      <c r="E39" s="18">
        <v>0</v>
      </c>
      <c r="F39" s="18">
        <v>0</v>
      </c>
      <c r="G39" s="18">
        <v>0</v>
      </c>
      <c r="H39" s="18">
        <v>6</v>
      </c>
      <c r="I39" s="18">
        <v>0</v>
      </c>
      <c r="J39" s="18">
        <v>0</v>
      </c>
      <c r="K39" s="18">
        <v>16</v>
      </c>
      <c r="L39" s="18"/>
    </row>
    <row r="40" spans="1:12" s="11" customFormat="1" ht="18" customHeight="1">
      <c r="A40" s="10">
        <v>12</v>
      </c>
      <c r="B40" s="17" t="s">
        <v>127</v>
      </c>
      <c r="C40" s="18">
        <v>13</v>
      </c>
      <c r="D40" s="18">
        <v>0</v>
      </c>
      <c r="E40" s="18">
        <v>13</v>
      </c>
      <c r="F40" s="18">
        <v>0</v>
      </c>
      <c r="G40" s="18">
        <v>0</v>
      </c>
      <c r="H40" s="18">
        <v>1</v>
      </c>
      <c r="I40" s="18">
        <v>12</v>
      </c>
      <c r="J40" s="18">
        <v>0</v>
      </c>
      <c r="K40" s="18">
        <v>0</v>
      </c>
      <c r="L40" s="18"/>
    </row>
    <row r="41" spans="1:12" s="11" customFormat="1" ht="18" customHeight="1">
      <c r="A41" s="10">
        <v>13</v>
      </c>
      <c r="B41" s="17" t="s">
        <v>128</v>
      </c>
      <c r="C41" s="18">
        <v>38</v>
      </c>
      <c r="D41" s="18">
        <v>38</v>
      </c>
      <c r="E41" s="18">
        <v>0</v>
      </c>
      <c r="F41" s="18">
        <v>0</v>
      </c>
      <c r="G41" s="18">
        <v>0</v>
      </c>
      <c r="H41" s="18">
        <v>38</v>
      </c>
      <c r="I41" s="18">
        <v>0</v>
      </c>
      <c r="J41" s="18">
        <v>0</v>
      </c>
      <c r="K41" s="18">
        <v>0</v>
      </c>
      <c r="L41" s="18"/>
    </row>
    <row r="42" spans="1:12" s="11" customFormat="1" ht="18" customHeight="1">
      <c r="A42" s="10">
        <v>14</v>
      </c>
      <c r="B42" s="17" t="s">
        <v>129</v>
      </c>
      <c r="C42" s="18">
        <v>95</v>
      </c>
      <c r="D42" s="18">
        <v>0</v>
      </c>
      <c r="E42" s="18">
        <v>95</v>
      </c>
      <c r="F42" s="18">
        <v>0</v>
      </c>
      <c r="G42" s="18">
        <v>0</v>
      </c>
      <c r="H42" s="18">
        <v>49</v>
      </c>
      <c r="I42" s="18">
        <v>94</v>
      </c>
      <c r="J42" s="18">
        <v>0</v>
      </c>
      <c r="K42" s="18">
        <v>0</v>
      </c>
      <c r="L42" s="18"/>
    </row>
    <row r="43" spans="1:12" s="11" customFormat="1" ht="18" customHeight="1">
      <c r="A43" s="10">
        <v>15</v>
      </c>
      <c r="B43" s="17" t="s">
        <v>130</v>
      </c>
      <c r="C43" s="18">
        <v>35</v>
      </c>
      <c r="D43" s="18">
        <v>35</v>
      </c>
      <c r="E43" s="18">
        <v>0</v>
      </c>
      <c r="F43" s="18">
        <v>0</v>
      </c>
      <c r="G43" s="18">
        <v>0</v>
      </c>
      <c r="H43" s="18">
        <v>12</v>
      </c>
      <c r="I43" s="18">
        <v>0</v>
      </c>
      <c r="J43" s="18">
        <v>0</v>
      </c>
      <c r="K43" s="18">
        <v>23</v>
      </c>
      <c r="L43" s="18"/>
    </row>
    <row r="44" spans="1:12" s="20" customFormat="1" ht="18" customHeight="1">
      <c r="A44" s="15" t="s">
        <v>29</v>
      </c>
      <c r="B44" s="19" t="s">
        <v>17</v>
      </c>
      <c r="C44" s="13">
        <f>SUM(C45:C51)</f>
        <v>511</v>
      </c>
      <c r="D44" s="13">
        <f aca="true" t="shared" si="4" ref="D44:K44">SUM(D45:D51)</f>
        <v>179</v>
      </c>
      <c r="E44" s="13">
        <f t="shared" si="4"/>
        <v>332</v>
      </c>
      <c r="F44" s="13">
        <f t="shared" si="4"/>
        <v>0</v>
      </c>
      <c r="G44" s="13">
        <f t="shared" si="4"/>
        <v>0</v>
      </c>
      <c r="H44" s="13">
        <f t="shared" si="4"/>
        <v>256</v>
      </c>
      <c r="I44" s="13">
        <f t="shared" si="4"/>
        <v>327</v>
      </c>
      <c r="J44" s="13">
        <f t="shared" si="4"/>
        <v>0</v>
      </c>
      <c r="K44" s="13">
        <f t="shared" si="4"/>
        <v>79</v>
      </c>
      <c r="L44" s="13"/>
    </row>
    <row r="45" spans="1:12" s="11" customFormat="1" ht="18" customHeight="1">
      <c r="A45" s="10">
        <v>1</v>
      </c>
      <c r="B45" s="17" t="s">
        <v>67</v>
      </c>
      <c r="C45" s="18">
        <v>21</v>
      </c>
      <c r="D45" s="18">
        <v>0</v>
      </c>
      <c r="E45" s="18">
        <v>21</v>
      </c>
      <c r="F45" s="18">
        <v>0</v>
      </c>
      <c r="G45" s="18">
        <v>0</v>
      </c>
      <c r="H45" s="18">
        <v>8</v>
      </c>
      <c r="I45" s="18">
        <v>16</v>
      </c>
      <c r="J45" s="18">
        <v>0</v>
      </c>
      <c r="K45" s="18">
        <v>0</v>
      </c>
      <c r="L45" s="18"/>
    </row>
    <row r="46" spans="1:12" s="11" customFormat="1" ht="18" customHeight="1">
      <c r="A46" s="10">
        <v>2</v>
      </c>
      <c r="B46" s="17" t="s">
        <v>68</v>
      </c>
      <c r="C46" s="18">
        <v>35</v>
      </c>
      <c r="D46" s="18">
        <v>0</v>
      </c>
      <c r="E46" s="18">
        <v>35</v>
      </c>
      <c r="F46" s="18">
        <v>0</v>
      </c>
      <c r="G46" s="18">
        <v>0</v>
      </c>
      <c r="H46" s="18">
        <v>0</v>
      </c>
      <c r="I46" s="18">
        <v>35</v>
      </c>
      <c r="J46" s="18">
        <v>0</v>
      </c>
      <c r="K46" s="18">
        <v>0</v>
      </c>
      <c r="L46" s="18"/>
    </row>
    <row r="47" spans="1:12" s="11" customFormat="1" ht="18" customHeight="1">
      <c r="A47" s="10">
        <v>3</v>
      </c>
      <c r="B47" s="17" t="s">
        <v>69</v>
      </c>
      <c r="C47" s="18">
        <v>66</v>
      </c>
      <c r="D47" s="18">
        <v>66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66</v>
      </c>
      <c r="L47" s="18"/>
    </row>
    <row r="48" spans="1:12" s="11" customFormat="1" ht="18" customHeight="1">
      <c r="A48" s="10">
        <v>4</v>
      </c>
      <c r="B48" s="17" t="s">
        <v>70</v>
      </c>
      <c r="C48" s="18">
        <f>72+65</f>
        <v>137</v>
      </c>
      <c r="D48" s="18">
        <v>0</v>
      </c>
      <c r="E48" s="18">
        <f>72+65</f>
        <v>137</v>
      </c>
      <c r="F48" s="18">
        <v>0</v>
      </c>
      <c r="G48" s="18">
        <v>0</v>
      </c>
      <c r="H48" s="18">
        <v>0</v>
      </c>
      <c r="I48" s="18">
        <f>72+65</f>
        <v>137</v>
      </c>
      <c r="J48" s="18">
        <v>0</v>
      </c>
      <c r="K48" s="18">
        <v>0</v>
      </c>
      <c r="L48" s="18"/>
    </row>
    <row r="49" spans="1:12" s="11" customFormat="1" ht="18" customHeight="1">
      <c r="A49" s="10">
        <v>5</v>
      </c>
      <c r="B49" s="17" t="s">
        <v>71</v>
      </c>
      <c r="C49" s="18">
        <v>89</v>
      </c>
      <c r="D49" s="18">
        <v>0</v>
      </c>
      <c r="E49" s="18">
        <v>89</v>
      </c>
      <c r="F49" s="18">
        <v>0</v>
      </c>
      <c r="G49" s="18">
        <v>0</v>
      </c>
      <c r="H49" s="18">
        <v>88</v>
      </c>
      <c r="I49" s="18">
        <v>89</v>
      </c>
      <c r="J49" s="18">
        <v>0</v>
      </c>
      <c r="K49" s="18">
        <v>0</v>
      </c>
      <c r="L49" s="18"/>
    </row>
    <row r="50" spans="1:12" s="11" customFormat="1" ht="18" customHeight="1">
      <c r="A50" s="10">
        <v>6</v>
      </c>
      <c r="B50" s="17" t="s">
        <v>72</v>
      </c>
      <c r="C50" s="18">
        <v>50</v>
      </c>
      <c r="D50" s="18">
        <v>0</v>
      </c>
      <c r="E50" s="18">
        <v>50</v>
      </c>
      <c r="F50" s="18">
        <v>0</v>
      </c>
      <c r="G50" s="18">
        <v>0</v>
      </c>
      <c r="H50" s="18">
        <v>47</v>
      </c>
      <c r="I50" s="18">
        <v>50</v>
      </c>
      <c r="J50" s="18">
        <v>0</v>
      </c>
      <c r="K50" s="18">
        <v>0</v>
      </c>
      <c r="L50" s="18"/>
    </row>
    <row r="51" spans="1:12" s="11" customFormat="1" ht="18" customHeight="1">
      <c r="A51" s="10">
        <v>7</v>
      </c>
      <c r="B51" s="17" t="s">
        <v>73</v>
      </c>
      <c r="C51" s="18">
        <v>113</v>
      </c>
      <c r="D51" s="18">
        <v>113</v>
      </c>
      <c r="E51" s="18">
        <v>0</v>
      </c>
      <c r="F51" s="18">
        <v>0</v>
      </c>
      <c r="G51" s="18">
        <v>0</v>
      </c>
      <c r="H51" s="18">
        <v>113</v>
      </c>
      <c r="I51" s="18">
        <v>0</v>
      </c>
      <c r="J51" s="18">
        <v>0</v>
      </c>
      <c r="K51" s="18">
        <v>13</v>
      </c>
      <c r="L51" s="18"/>
    </row>
    <row r="52" spans="1:12" s="20" customFormat="1" ht="18" customHeight="1">
      <c r="A52" s="15" t="s">
        <v>30</v>
      </c>
      <c r="B52" s="19" t="s">
        <v>18</v>
      </c>
      <c r="C52" s="13">
        <f>SUM(C53:C70)</f>
        <v>603</v>
      </c>
      <c r="D52" s="13">
        <f aca="true" t="shared" si="5" ref="D52:K52">SUM(D53:D70)</f>
        <v>231</v>
      </c>
      <c r="E52" s="13">
        <f t="shared" si="5"/>
        <v>372</v>
      </c>
      <c r="F52" s="13">
        <f t="shared" si="5"/>
        <v>0</v>
      </c>
      <c r="G52" s="13">
        <f t="shared" si="5"/>
        <v>0</v>
      </c>
      <c r="H52" s="13">
        <f t="shared" si="5"/>
        <v>100</v>
      </c>
      <c r="I52" s="13">
        <f t="shared" si="5"/>
        <v>37</v>
      </c>
      <c r="J52" s="13">
        <f t="shared" si="5"/>
        <v>0</v>
      </c>
      <c r="K52" s="13">
        <f t="shared" si="5"/>
        <v>485</v>
      </c>
      <c r="L52" s="13"/>
    </row>
    <row r="53" spans="1:12" s="11" customFormat="1" ht="18" customHeight="1">
      <c r="A53" s="10">
        <v>1</v>
      </c>
      <c r="B53" s="17" t="s">
        <v>74</v>
      </c>
      <c r="C53" s="18">
        <v>4</v>
      </c>
      <c r="D53" s="18">
        <v>4</v>
      </c>
      <c r="E53" s="18">
        <v>0</v>
      </c>
      <c r="F53" s="18">
        <v>0</v>
      </c>
      <c r="G53" s="18">
        <v>0</v>
      </c>
      <c r="H53" s="18">
        <v>4</v>
      </c>
      <c r="I53" s="18">
        <v>0</v>
      </c>
      <c r="J53" s="18">
        <v>0</v>
      </c>
      <c r="K53" s="18">
        <v>0</v>
      </c>
      <c r="L53" s="18"/>
    </row>
    <row r="54" spans="1:12" s="11" customFormat="1" ht="18" customHeight="1">
      <c r="A54" s="10">
        <v>2</v>
      </c>
      <c r="B54" s="17" t="s">
        <v>75</v>
      </c>
      <c r="C54" s="18">
        <v>17</v>
      </c>
      <c r="D54" s="18">
        <v>0</v>
      </c>
      <c r="E54" s="18">
        <v>17</v>
      </c>
      <c r="F54" s="18">
        <v>0</v>
      </c>
      <c r="G54" s="18">
        <v>0</v>
      </c>
      <c r="H54" s="18">
        <v>2</v>
      </c>
      <c r="I54" s="18">
        <v>15</v>
      </c>
      <c r="J54" s="18">
        <v>0</v>
      </c>
      <c r="K54" s="18">
        <v>0</v>
      </c>
      <c r="L54" s="18"/>
    </row>
    <row r="55" spans="1:12" s="11" customFormat="1" ht="18" customHeight="1">
      <c r="A55" s="10">
        <v>3</v>
      </c>
      <c r="B55" s="17" t="s">
        <v>76</v>
      </c>
      <c r="C55" s="18">
        <v>4</v>
      </c>
      <c r="D55" s="18">
        <v>0</v>
      </c>
      <c r="E55" s="18">
        <v>4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4</v>
      </c>
      <c r="L55" s="18"/>
    </row>
    <row r="56" spans="1:12" s="11" customFormat="1" ht="18" customHeight="1">
      <c r="A56" s="10">
        <v>4</v>
      </c>
      <c r="B56" s="17" t="s">
        <v>77</v>
      </c>
      <c r="C56" s="18">
        <v>2</v>
      </c>
      <c r="D56" s="18">
        <v>2</v>
      </c>
      <c r="E56" s="18">
        <v>0</v>
      </c>
      <c r="F56" s="18">
        <v>0</v>
      </c>
      <c r="G56" s="18">
        <v>0</v>
      </c>
      <c r="H56" s="18">
        <v>2</v>
      </c>
      <c r="I56" s="18">
        <v>0</v>
      </c>
      <c r="J56" s="18">
        <v>0</v>
      </c>
      <c r="K56" s="18">
        <v>0</v>
      </c>
      <c r="L56" s="18"/>
    </row>
    <row r="57" spans="1:12" s="11" customFormat="1" ht="18" customHeight="1">
      <c r="A57" s="10">
        <v>5</v>
      </c>
      <c r="B57" s="17" t="s">
        <v>78</v>
      </c>
      <c r="C57" s="18">
        <v>36</v>
      </c>
      <c r="D57" s="18">
        <v>0</v>
      </c>
      <c r="E57" s="18">
        <v>36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36</v>
      </c>
      <c r="L57" s="18"/>
    </row>
    <row r="58" spans="1:12" s="11" customFormat="1" ht="18" customHeight="1">
      <c r="A58" s="10">
        <v>6</v>
      </c>
      <c r="B58" s="17" t="s">
        <v>79</v>
      </c>
      <c r="C58" s="18">
        <v>18</v>
      </c>
      <c r="D58" s="18">
        <v>18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18</v>
      </c>
      <c r="L58" s="18"/>
    </row>
    <row r="59" spans="1:12" s="11" customFormat="1" ht="18" customHeight="1">
      <c r="A59" s="10">
        <v>7</v>
      </c>
      <c r="B59" s="17" t="s">
        <v>80</v>
      </c>
      <c r="C59" s="18">
        <v>54</v>
      </c>
      <c r="D59" s="18">
        <v>54</v>
      </c>
      <c r="E59" s="18">
        <v>0</v>
      </c>
      <c r="F59" s="18">
        <v>0</v>
      </c>
      <c r="G59" s="18">
        <v>0</v>
      </c>
      <c r="H59" s="18">
        <v>22</v>
      </c>
      <c r="I59" s="18">
        <v>0</v>
      </c>
      <c r="J59" s="18">
        <v>0</v>
      </c>
      <c r="K59" s="18">
        <f>54-22</f>
        <v>32</v>
      </c>
      <c r="L59" s="18"/>
    </row>
    <row r="60" spans="1:12" s="11" customFormat="1" ht="18" customHeight="1">
      <c r="A60" s="10">
        <v>8</v>
      </c>
      <c r="B60" s="17" t="s">
        <v>81</v>
      </c>
      <c r="C60" s="18">
        <v>12</v>
      </c>
      <c r="D60" s="18">
        <v>0</v>
      </c>
      <c r="E60" s="18">
        <v>12</v>
      </c>
      <c r="F60" s="18">
        <v>0</v>
      </c>
      <c r="G60" s="18">
        <v>0</v>
      </c>
      <c r="H60" s="18">
        <v>12</v>
      </c>
      <c r="I60" s="18">
        <v>12</v>
      </c>
      <c r="J60" s="18">
        <v>0</v>
      </c>
      <c r="K60" s="18">
        <v>0</v>
      </c>
      <c r="L60" s="18"/>
    </row>
    <row r="61" spans="1:12" s="11" customFormat="1" ht="18" customHeight="1">
      <c r="A61" s="10">
        <v>9</v>
      </c>
      <c r="B61" s="17" t="s">
        <v>82</v>
      </c>
      <c r="C61" s="18">
        <v>10</v>
      </c>
      <c r="D61" s="18">
        <v>0</v>
      </c>
      <c r="E61" s="18">
        <v>10</v>
      </c>
      <c r="F61" s="18">
        <v>0</v>
      </c>
      <c r="G61" s="18">
        <v>0</v>
      </c>
      <c r="H61" s="18">
        <v>7</v>
      </c>
      <c r="I61" s="18">
        <v>10</v>
      </c>
      <c r="J61" s="18">
        <v>0</v>
      </c>
      <c r="K61" s="18">
        <v>0</v>
      </c>
      <c r="L61" s="18"/>
    </row>
    <row r="62" spans="1:12" s="11" customFormat="1" ht="18" customHeight="1">
      <c r="A62" s="10">
        <v>10</v>
      </c>
      <c r="B62" s="17" t="s">
        <v>83</v>
      </c>
      <c r="C62" s="18">
        <v>69</v>
      </c>
      <c r="D62" s="18">
        <v>69</v>
      </c>
      <c r="E62" s="18">
        <v>0</v>
      </c>
      <c r="F62" s="18">
        <v>0</v>
      </c>
      <c r="G62" s="18">
        <v>0</v>
      </c>
      <c r="H62" s="18">
        <v>15</v>
      </c>
      <c r="I62" s="18">
        <v>0</v>
      </c>
      <c r="J62" s="18">
        <v>0</v>
      </c>
      <c r="K62" s="18">
        <f>69-15</f>
        <v>54</v>
      </c>
      <c r="L62" s="18"/>
    </row>
    <row r="63" spans="1:12" s="11" customFormat="1" ht="18" customHeight="1">
      <c r="A63" s="10">
        <v>11</v>
      </c>
      <c r="B63" s="17" t="s">
        <v>84</v>
      </c>
      <c r="C63" s="18">
        <v>61</v>
      </c>
      <c r="D63" s="18">
        <v>0</v>
      </c>
      <c r="E63" s="18">
        <v>61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61</v>
      </c>
      <c r="L63" s="18"/>
    </row>
    <row r="64" spans="1:12" s="11" customFormat="1" ht="18" customHeight="1">
      <c r="A64" s="10">
        <v>12</v>
      </c>
      <c r="B64" s="17" t="s">
        <v>85</v>
      </c>
      <c r="C64" s="18">
        <v>58</v>
      </c>
      <c r="D64" s="18">
        <v>58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58</v>
      </c>
      <c r="L64" s="18"/>
    </row>
    <row r="65" spans="1:12" s="11" customFormat="1" ht="18" customHeight="1">
      <c r="A65" s="10">
        <v>13</v>
      </c>
      <c r="B65" s="17" t="s">
        <v>86</v>
      </c>
      <c r="C65" s="18">
        <v>82</v>
      </c>
      <c r="D65" s="18">
        <v>0</v>
      </c>
      <c r="E65" s="18">
        <v>82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82</v>
      </c>
      <c r="L65" s="18"/>
    </row>
    <row r="66" spans="1:12" s="11" customFormat="1" ht="18" customHeight="1">
      <c r="A66" s="10">
        <v>14</v>
      </c>
      <c r="B66" s="17" t="s">
        <v>87</v>
      </c>
      <c r="C66" s="18">
        <v>28</v>
      </c>
      <c r="D66" s="18">
        <v>0</v>
      </c>
      <c r="E66" s="18">
        <v>28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28</v>
      </c>
      <c r="L66" s="18"/>
    </row>
    <row r="67" spans="1:12" s="11" customFormat="1" ht="18" customHeight="1">
      <c r="A67" s="10">
        <v>15</v>
      </c>
      <c r="B67" s="17" t="s">
        <v>88</v>
      </c>
      <c r="C67" s="18">
        <v>54</v>
      </c>
      <c r="D67" s="18">
        <v>0</v>
      </c>
      <c r="E67" s="18">
        <v>54</v>
      </c>
      <c r="F67" s="18">
        <v>0</v>
      </c>
      <c r="G67" s="18">
        <v>0</v>
      </c>
      <c r="H67" s="18">
        <v>35</v>
      </c>
      <c r="I67" s="18">
        <v>0</v>
      </c>
      <c r="J67" s="18">
        <v>0</v>
      </c>
      <c r="K67" s="18">
        <f>54-35</f>
        <v>19</v>
      </c>
      <c r="L67" s="18"/>
    </row>
    <row r="68" spans="1:12" s="11" customFormat="1" ht="18" customHeight="1">
      <c r="A68" s="10">
        <v>16</v>
      </c>
      <c r="B68" s="17" t="s">
        <v>89</v>
      </c>
      <c r="C68" s="18">
        <v>67</v>
      </c>
      <c r="D68" s="18">
        <v>0</v>
      </c>
      <c r="E68" s="18">
        <v>67</v>
      </c>
      <c r="F68" s="18">
        <v>0</v>
      </c>
      <c r="G68" s="18">
        <v>0</v>
      </c>
      <c r="H68" s="18">
        <v>1</v>
      </c>
      <c r="I68" s="18">
        <v>0</v>
      </c>
      <c r="J68" s="18">
        <v>0</v>
      </c>
      <c r="K68" s="18">
        <v>66</v>
      </c>
      <c r="L68" s="18"/>
    </row>
    <row r="69" spans="1:12" s="11" customFormat="1" ht="18" customHeight="1">
      <c r="A69" s="10">
        <v>17</v>
      </c>
      <c r="B69" s="17" t="s">
        <v>90</v>
      </c>
      <c r="C69" s="18">
        <v>1</v>
      </c>
      <c r="D69" s="18">
        <v>0</v>
      </c>
      <c r="E69" s="18">
        <v>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1</v>
      </c>
      <c r="L69" s="18"/>
    </row>
    <row r="70" spans="1:12" s="11" customFormat="1" ht="18" customHeight="1">
      <c r="A70" s="10">
        <v>18</v>
      </c>
      <c r="B70" s="17" t="s">
        <v>91</v>
      </c>
      <c r="C70" s="18">
        <v>26</v>
      </c>
      <c r="D70" s="18">
        <v>26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26</v>
      </c>
      <c r="L70" s="18"/>
    </row>
    <row r="71" spans="1:12" s="20" customFormat="1" ht="18" customHeight="1">
      <c r="A71" s="15" t="s">
        <v>31</v>
      </c>
      <c r="B71" s="19" t="s">
        <v>19</v>
      </c>
      <c r="C71" s="13">
        <f>SUM(C72:C87)</f>
        <v>412</v>
      </c>
      <c r="D71" s="13">
        <f aca="true" t="shared" si="6" ref="D71:K71">SUM(D72:D87)</f>
        <v>183</v>
      </c>
      <c r="E71" s="13">
        <f t="shared" si="6"/>
        <v>210</v>
      </c>
      <c r="F71" s="13">
        <f t="shared" si="6"/>
        <v>19</v>
      </c>
      <c r="G71" s="13">
        <f t="shared" si="6"/>
        <v>0</v>
      </c>
      <c r="H71" s="13">
        <f t="shared" si="6"/>
        <v>204</v>
      </c>
      <c r="I71" s="13">
        <f t="shared" si="6"/>
        <v>98</v>
      </c>
      <c r="J71" s="13">
        <f t="shared" si="6"/>
        <v>0</v>
      </c>
      <c r="K71" s="13">
        <f t="shared" si="6"/>
        <v>110</v>
      </c>
      <c r="L71" s="13"/>
    </row>
    <row r="72" spans="1:12" s="11" customFormat="1" ht="18" customHeight="1">
      <c r="A72" s="10">
        <v>1</v>
      </c>
      <c r="B72" s="17" t="s">
        <v>51</v>
      </c>
      <c r="C72" s="18">
        <v>11</v>
      </c>
      <c r="D72" s="18">
        <v>0</v>
      </c>
      <c r="E72" s="18">
        <v>11</v>
      </c>
      <c r="F72" s="18">
        <v>0</v>
      </c>
      <c r="G72" s="18">
        <v>0</v>
      </c>
      <c r="H72" s="18">
        <v>8</v>
      </c>
      <c r="I72" s="18">
        <v>3</v>
      </c>
      <c r="J72" s="18">
        <v>0</v>
      </c>
      <c r="K72" s="18">
        <v>0</v>
      </c>
      <c r="L72" s="18"/>
    </row>
    <row r="73" spans="1:12" s="11" customFormat="1" ht="18" customHeight="1">
      <c r="A73" s="10">
        <v>2</v>
      </c>
      <c r="B73" s="17" t="s">
        <v>52</v>
      </c>
      <c r="C73" s="18">
        <v>9</v>
      </c>
      <c r="D73" s="18">
        <v>9</v>
      </c>
      <c r="E73" s="18">
        <v>0</v>
      </c>
      <c r="F73" s="18">
        <v>0</v>
      </c>
      <c r="G73" s="18">
        <v>0</v>
      </c>
      <c r="H73" s="18">
        <v>3</v>
      </c>
      <c r="I73" s="18">
        <v>6</v>
      </c>
      <c r="J73" s="18">
        <v>0</v>
      </c>
      <c r="K73" s="18">
        <v>0</v>
      </c>
      <c r="L73" s="18"/>
    </row>
    <row r="74" spans="1:12" s="11" customFormat="1" ht="18" customHeight="1">
      <c r="A74" s="10">
        <v>3</v>
      </c>
      <c r="B74" s="17" t="s">
        <v>53</v>
      </c>
      <c r="C74" s="18">
        <v>53</v>
      </c>
      <c r="D74" s="18">
        <v>53</v>
      </c>
      <c r="E74" s="18">
        <v>0</v>
      </c>
      <c r="F74" s="18">
        <v>0</v>
      </c>
      <c r="G74" s="18">
        <v>0</v>
      </c>
      <c r="H74" s="18">
        <v>53</v>
      </c>
      <c r="I74" s="18">
        <v>0</v>
      </c>
      <c r="J74" s="18">
        <v>0</v>
      </c>
      <c r="K74" s="18">
        <v>0</v>
      </c>
      <c r="L74" s="18"/>
    </row>
    <row r="75" spans="1:12" s="11" customFormat="1" ht="18" customHeight="1">
      <c r="A75" s="10">
        <v>4</v>
      </c>
      <c r="B75" s="17" t="s">
        <v>54</v>
      </c>
      <c r="C75" s="18">
        <v>3</v>
      </c>
      <c r="D75" s="18">
        <v>0</v>
      </c>
      <c r="E75" s="18">
        <v>2</v>
      </c>
      <c r="F75" s="18">
        <v>1</v>
      </c>
      <c r="G75" s="18">
        <v>0</v>
      </c>
      <c r="H75" s="18">
        <v>2</v>
      </c>
      <c r="I75" s="18">
        <v>1</v>
      </c>
      <c r="J75" s="18">
        <v>0</v>
      </c>
      <c r="K75" s="18">
        <v>0</v>
      </c>
      <c r="L75" s="18"/>
    </row>
    <row r="76" spans="1:12" s="11" customFormat="1" ht="18" customHeight="1">
      <c r="A76" s="10">
        <v>5</v>
      </c>
      <c r="B76" s="17" t="s">
        <v>55</v>
      </c>
      <c r="C76" s="18">
        <v>7</v>
      </c>
      <c r="D76" s="18">
        <v>7</v>
      </c>
      <c r="E76" s="18">
        <v>0</v>
      </c>
      <c r="F76" s="18">
        <v>0</v>
      </c>
      <c r="G76" s="18">
        <v>0</v>
      </c>
      <c r="H76" s="18">
        <v>5</v>
      </c>
      <c r="I76" s="18">
        <v>0</v>
      </c>
      <c r="J76" s="18">
        <v>0</v>
      </c>
      <c r="K76" s="18">
        <v>2</v>
      </c>
      <c r="L76" s="18"/>
    </row>
    <row r="77" spans="1:12" s="11" customFormat="1" ht="18" customHeight="1">
      <c r="A77" s="10">
        <v>6</v>
      </c>
      <c r="B77" s="17" t="s">
        <v>56</v>
      </c>
      <c r="C77" s="18">
        <v>24</v>
      </c>
      <c r="D77" s="18">
        <v>24</v>
      </c>
      <c r="E77" s="18">
        <v>0</v>
      </c>
      <c r="F77" s="18">
        <v>0</v>
      </c>
      <c r="G77" s="18">
        <v>0</v>
      </c>
      <c r="H77" s="18">
        <v>24</v>
      </c>
      <c r="I77" s="18">
        <v>0</v>
      </c>
      <c r="J77" s="18">
        <v>0</v>
      </c>
      <c r="K77" s="18">
        <v>0</v>
      </c>
      <c r="L77" s="18"/>
    </row>
    <row r="78" spans="1:12" s="11" customFormat="1" ht="18" customHeight="1">
      <c r="A78" s="10">
        <v>7</v>
      </c>
      <c r="B78" s="17" t="s">
        <v>57</v>
      </c>
      <c r="C78" s="18">
        <v>67</v>
      </c>
      <c r="D78" s="18">
        <v>0</v>
      </c>
      <c r="E78" s="18">
        <v>60</v>
      </c>
      <c r="F78" s="18">
        <v>7</v>
      </c>
      <c r="G78" s="18">
        <v>0</v>
      </c>
      <c r="H78" s="18">
        <v>20</v>
      </c>
      <c r="I78" s="18">
        <v>7</v>
      </c>
      <c r="J78" s="18">
        <v>0</v>
      </c>
      <c r="K78" s="18">
        <v>40</v>
      </c>
      <c r="L78" s="18"/>
    </row>
    <row r="79" spans="1:12" s="11" customFormat="1" ht="18" customHeight="1">
      <c r="A79" s="10">
        <v>8</v>
      </c>
      <c r="B79" s="17" t="s">
        <v>58</v>
      </c>
      <c r="C79" s="18">
        <v>11</v>
      </c>
      <c r="D79" s="18">
        <v>0</v>
      </c>
      <c r="E79" s="18">
        <v>11</v>
      </c>
      <c r="F79" s="18">
        <v>0</v>
      </c>
      <c r="G79" s="18">
        <v>0</v>
      </c>
      <c r="H79" s="18">
        <v>0</v>
      </c>
      <c r="I79" s="18">
        <v>11</v>
      </c>
      <c r="J79" s="18">
        <v>0</v>
      </c>
      <c r="K79" s="18">
        <v>0</v>
      </c>
      <c r="L79" s="18"/>
    </row>
    <row r="80" spans="1:12" s="11" customFormat="1" ht="18" customHeight="1">
      <c r="A80" s="10">
        <v>9</v>
      </c>
      <c r="B80" s="17" t="s">
        <v>59</v>
      </c>
      <c r="C80" s="18">
        <v>23</v>
      </c>
      <c r="D80" s="18">
        <v>0</v>
      </c>
      <c r="E80" s="18">
        <v>23</v>
      </c>
      <c r="F80" s="18">
        <v>0</v>
      </c>
      <c r="G80" s="18">
        <v>0</v>
      </c>
      <c r="H80" s="18">
        <v>8</v>
      </c>
      <c r="I80" s="18">
        <v>15</v>
      </c>
      <c r="J80" s="18">
        <v>0</v>
      </c>
      <c r="K80" s="18">
        <v>0</v>
      </c>
      <c r="L80" s="18"/>
    </row>
    <row r="81" spans="1:12" s="11" customFormat="1" ht="18" customHeight="1">
      <c r="A81" s="10">
        <v>10</v>
      </c>
      <c r="B81" s="17" t="s">
        <v>60</v>
      </c>
      <c r="C81" s="18">
        <v>13</v>
      </c>
      <c r="D81" s="18">
        <v>0</v>
      </c>
      <c r="E81" s="18">
        <v>13</v>
      </c>
      <c r="F81" s="18">
        <v>0</v>
      </c>
      <c r="G81" s="18">
        <v>0</v>
      </c>
      <c r="H81" s="18">
        <v>3</v>
      </c>
      <c r="I81" s="18">
        <v>10</v>
      </c>
      <c r="J81" s="18">
        <v>0</v>
      </c>
      <c r="K81" s="18">
        <v>0</v>
      </c>
      <c r="L81" s="18"/>
    </row>
    <row r="82" spans="1:12" s="11" customFormat="1" ht="18" customHeight="1">
      <c r="A82" s="10">
        <v>11</v>
      </c>
      <c r="B82" s="17" t="s">
        <v>61</v>
      </c>
      <c r="C82" s="18">
        <v>24</v>
      </c>
      <c r="D82" s="18">
        <v>24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24</v>
      </c>
      <c r="L82" s="18"/>
    </row>
    <row r="83" spans="1:12" s="11" customFormat="1" ht="18" customHeight="1">
      <c r="A83" s="10">
        <v>12</v>
      </c>
      <c r="B83" s="17" t="s">
        <v>62</v>
      </c>
      <c r="C83" s="18">
        <v>41</v>
      </c>
      <c r="D83" s="18">
        <v>0</v>
      </c>
      <c r="E83" s="18">
        <v>30</v>
      </c>
      <c r="F83" s="18">
        <v>11</v>
      </c>
      <c r="G83" s="18">
        <v>0</v>
      </c>
      <c r="H83" s="18">
        <v>17</v>
      </c>
      <c r="I83" s="18">
        <v>24</v>
      </c>
      <c r="J83" s="18">
        <v>0</v>
      </c>
      <c r="K83" s="18">
        <v>0</v>
      </c>
      <c r="L83" s="18"/>
    </row>
    <row r="84" spans="1:12" s="11" customFormat="1" ht="18" customHeight="1">
      <c r="A84" s="10">
        <v>13</v>
      </c>
      <c r="B84" s="17" t="s">
        <v>63</v>
      </c>
      <c r="C84" s="18">
        <v>14</v>
      </c>
      <c r="D84" s="18">
        <v>0</v>
      </c>
      <c r="E84" s="18">
        <v>14</v>
      </c>
      <c r="F84" s="18">
        <v>0</v>
      </c>
      <c r="G84" s="18">
        <v>0</v>
      </c>
      <c r="H84" s="18">
        <v>0</v>
      </c>
      <c r="I84" s="18">
        <v>14</v>
      </c>
      <c r="J84" s="18">
        <v>0</v>
      </c>
      <c r="K84" s="18">
        <v>0</v>
      </c>
      <c r="L84" s="18"/>
    </row>
    <row r="85" spans="1:12" s="11" customFormat="1" ht="18" customHeight="1">
      <c r="A85" s="10">
        <v>14</v>
      </c>
      <c r="B85" s="17" t="s">
        <v>64</v>
      </c>
      <c r="C85" s="18">
        <v>66</v>
      </c>
      <c r="D85" s="18">
        <v>66</v>
      </c>
      <c r="E85" s="18">
        <v>0</v>
      </c>
      <c r="F85" s="18">
        <v>0</v>
      </c>
      <c r="G85" s="18">
        <v>0</v>
      </c>
      <c r="H85" s="18">
        <v>34</v>
      </c>
      <c r="I85" s="18">
        <v>0</v>
      </c>
      <c r="J85" s="18">
        <v>0</v>
      </c>
      <c r="K85" s="18">
        <v>32</v>
      </c>
      <c r="L85" s="18"/>
    </row>
    <row r="86" spans="1:12" s="11" customFormat="1" ht="18" customHeight="1">
      <c r="A86" s="10">
        <v>15</v>
      </c>
      <c r="B86" s="17" t="s">
        <v>65</v>
      </c>
      <c r="C86" s="18">
        <v>26</v>
      </c>
      <c r="D86" s="18">
        <v>0</v>
      </c>
      <c r="E86" s="18">
        <v>26</v>
      </c>
      <c r="F86" s="18">
        <v>0</v>
      </c>
      <c r="G86" s="18">
        <v>0</v>
      </c>
      <c r="H86" s="18">
        <v>14</v>
      </c>
      <c r="I86" s="18">
        <v>0</v>
      </c>
      <c r="J86" s="18">
        <v>0</v>
      </c>
      <c r="K86" s="18">
        <v>12</v>
      </c>
      <c r="L86" s="18"/>
    </row>
    <row r="87" spans="1:12" s="11" customFormat="1" ht="18" customHeight="1">
      <c r="A87" s="10">
        <v>16</v>
      </c>
      <c r="B87" s="17" t="s">
        <v>66</v>
      </c>
      <c r="C87" s="18">
        <v>20</v>
      </c>
      <c r="D87" s="18">
        <v>0</v>
      </c>
      <c r="E87" s="18">
        <v>20</v>
      </c>
      <c r="F87" s="18">
        <v>0</v>
      </c>
      <c r="G87" s="18">
        <v>0</v>
      </c>
      <c r="H87" s="18">
        <v>13</v>
      </c>
      <c r="I87" s="18">
        <v>7</v>
      </c>
      <c r="J87" s="18">
        <v>0</v>
      </c>
      <c r="K87" s="18">
        <v>0</v>
      </c>
      <c r="L87" s="18"/>
    </row>
    <row r="88" spans="1:12" s="24" customFormat="1" ht="18" customHeight="1">
      <c r="A88" s="21" t="s">
        <v>32</v>
      </c>
      <c r="B88" s="21" t="s">
        <v>20</v>
      </c>
      <c r="C88" s="22">
        <f>SUM(C89:C97)</f>
        <v>391</v>
      </c>
      <c r="D88" s="22">
        <f aca="true" t="shared" si="7" ref="D88:J88">SUM(D89:D97)</f>
        <v>98</v>
      </c>
      <c r="E88" s="22">
        <f t="shared" si="7"/>
        <v>175</v>
      </c>
      <c r="F88" s="22">
        <f t="shared" si="7"/>
        <v>118</v>
      </c>
      <c r="G88" s="22">
        <f t="shared" si="7"/>
        <v>360</v>
      </c>
      <c r="H88" s="22">
        <f t="shared" si="7"/>
        <v>15</v>
      </c>
      <c r="I88" s="22">
        <f t="shared" si="7"/>
        <v>0</v>
      </c>
      <c r="J88" s="22">
        <f t="shared" si="7"/>
        <v>0</v>
      </c>
      <c r="K88" s="14">
        <v>16</v>
      </c>
      <c r="L88" s="14"/>
    </row>
    <row r="89" spans="1:12" ht="18" customHeight="1">
      <c r="A89" s="29">
        <v>1</v>
      </c>
      <c r="B89" s="25" t="s">
        <v>42</v>
      </c>
      <c r="C89" s="26">
        <v>16</v>
      </c>
      <c r="D89" s="26">
        <v>16</v>
      </c>
      <c r="E89" s="26">
        <v>0</v>
      </c>
      <c r="F89" s="26">
        <v>0</v>
      </c>
      <c r="G89" s="26">
        <v>1</v>
      </c>
      <c r="H89" s="26">
        <v>9</v>
      </c>
      <c r="I89" s="26">
        <v>0</v>
      </c>
      <c r="J89" s="26">
        <v>0</v>
      </c>
      <c r="K89" s="26">
        <v>6</v>
      </c>
      <c r="L89" s="26"/>
    </row>
    <row r="90" spans="1:12" ht="18" customHeight="1">
      <c r="A90" s="29">
        <v>2</v>
      </c>
      <c r="B90" s="25" t="s">
        <v>43</v>
      </c>
      <c r="C90" s="26">
        <v>16</v>
      </c>
      <c r="D90" s="26">
        <v>0</v>
      </c>
      <c r="E90" s="26">
        <v>11</v>
      </c>
      <c r="F90" s="26">
        <v>5</v>
      </c>
      <c r="G90" s="26">
        <v>16</v>
      </c>
      <c r="H90" s="26">
        <v>0</v>
      </c>
      <c r="I90" s="26">
        <v>0</v>
      </c>
      <c r="J90" s="26">
        <v>0</v>
      </c>
      <c r="K90" s="26">
        <v>0</v>
      </c>
      <c r="L90" s="26"/>
    </row>
    <row r="91" spans="1:12" ht="18" customHeight="1">
      <c r="A91" s="29">
        <v>3</v>
      </c>
      <c r="B91" s="25" t="s">
        <v>44</v>
      </c>
      <c r="C91" s="26">
        <v>7</v>
      </c>
      <c r="D91" s="26">
        <v>7</v>
      </c>
      <c r="E91" s="26">
        <v>0</v>
      </c>
      <c r="F91" s="26">
        <v>0</v>
      </c>
      <c r="G91" s="26">
        <v>0</v>
      </c>
      <c r="H91" s="26">
        <v>4</v>
      </c>
      <c r="I91" s="26">
        <v>0</v>
      </c>
      <c r="J91" s="26">
        <v>0</v>
      </c>
      <c r="K91" s="26">
        <v>3</v>
      </c>
      <c r="L91" s="26"/>
    </row>
    <row r="92" spans="1:12" ht="18" customHeight="1">
      <c r="A92" s="29">
        <v>4</v>
      </c>
      <c r="B92" s="25" t="s">
        <v>45</v>
      </c>
      <c r="C92" s="26">
        <v>33</v>
      </c>
      <c r="D92" s="26">
        <v>33</v>
      </c>
      <c r="E92" s="26">
        <v>0</v>
      </c>
      <c r="F92" s="26">
        <v>0</v>
      </c>
      <c r="G92" s="26">
        <v>33</v>
      </c>
      <c r="H92" s="26">
        <v>0</v>
      </c>
      <c r="I92" s="26">
        <v>0</v>
      </c>
      <c r="J92" s="26">
        <v>0</v>
      </c>
      <c r="K92" s="26">
        <v>0</v>
      </c>
      <c r="L92" s="26"/>
    </row>
    <row r="93" spans="1:12" ht="18" customHeight="1">
      <c r="A93" s="29">
        <v>5</v>
      </c>
      <c r="B93" s="25" t="s">
        <v>46</v>
      </c>
      <c r="C93" s="26">
        <v>60</v>
      </c>
      <c r="D93" s="26">
        <v>0</v>
      </c>
      <c r="E93" s="26">
        <v>21</v>
      </c>
      <c r="F93" s="26">
        <v>39</v>
      </c>
      <c r="G93" s="26">
        <v>60</v>
      </c>
      <c r="H93" s="26">
        <v>0</v>
      </c>
      <c r="I93" s="26">
        <v>0</v>
      </c>
      <c r="J93" s="26">
        <v>0</v>
      </c>
      <c r="K93" s="26">
        <v>0</v>
      </c>
      <c r="L93" s="26"/>
    </row>
    <row r="94" spans="1:12" ht="18" customHeight="1">
      <c r="A94" s="29">
        <v>6</v>
      </c>
      <c r="B94" s="25" t="s">
        <v>47</v>
      </c>
      <c r="C94" s="26">
        <v>3</v>
      </c>
      <c r="D94" s="26">
        <v>3</v>
      </c>
      <c r="E94" s="26">
        <v>0</v>
      </c>
      <c r="F94" s="26">
        <v>0</v>
      </c>
      <c r="G94" s="26">
        <v>0</v>
      </c>
      <c r="H94" s="26">
        <v>2</v>
      </c>
      <c r="I94" s="26">
        <v>0</v>
      </c>
      <c r="J94" s="26">
        <v>0</v>
      </c>
      <c r="K94" s="26">
        <v>1</v>
      </c>
      <c r="L94" s="26"/>
    </row>
    <row r="95" spans="1:12" ht="18" customHeight="1">
      <c r="A95" s="29">
        <v>7</v>
      </c>
      <c r="B95" s="25" t="s">
        <v>48</v>
      </c>
      <c r="C95" s="26">
        <v>114</v>
      </c>
      <c r="D95" s="26">
        <v>0</v>
      </c>
      <c r="E95" s="26">
        <v>92</v>
      </c>
      <c r="F95" s="26">
        <v>22</v>
      </c>
      <c r="G95" s="26">
        <v>114</v>
      </c>
      <c r="H95" s="26">
        <v>0</v>
      </c>
      <c r="I95" s="26">
        <v>0</v>
      </c>
      <c r="J95" s="26">
        <v>0</v>
      </c>
      <c r="K95" s="26">
        <v>0</v>
      </c>
      <c r="L95" s="26"/>
    </row>
    <row r="96" spans="1:12" ht="18" customHeight="1">
      <c r="A96" s="29">
        <v>8</v>
      </c>
      <c r="B96" s="25" t="s">
        <v>49</v>
      </c>
      <c r="C96" s="26">
        <v>103</v>
      </c>
      <c r="D96" s="26">
        <v>0</v>
      </c>
      <c r="E96" s="26">
        <v>51</v>
      </c>
      <c r="F96" s="26">
        <v>52</v>
      </c>
      <c r="G96" s="26">
        <v>103</v>
      </c>
      <c r="H96" s="26">
        <v>0</v>
      </c>
      <c r="I96" s="26">
        <v>0</v>
      </c>
      <c r="J96" s="26">
        <v>0</v>
      </c>
      <c r="K96" s="26">
        <v>0</v>
      </c>
      <c r="L96" s="26"/>
    </row>
    <row r="97" spans="1:12" ht="18" customHeight="1">
      <c r="A97" s="29">
        <v>9</v>
      </c>
      <c r="B97" s="25" t="s">
        <v>50</v>
      </c>
      <c r="C97" s="26">
        <v>39</v>
      </c>
      <c r="D97" s="26">
        <v>39</v>
      </c>
      <c r="E97" s="26">
        <v>0</v>
      </c>
      <c r="F97" s="26">
        <v>0</v>
      </c>
      <c r="G97" s="26">
        <v>33</v>
      </c>
      <c r="H97" s="26">
        <v>0</v>
      </c>
      <c r="I97" s="26">
        <v>0</v>
      </c>
      <c r="J97" s="26">
        <v>0</v>
      </c>
      <c r="K97" s="26">
        <v>0</v>
      </c>
      <c r="L97" s="26"/>
    </row>
    <row r="98" spans="1:12" s="30" customFormat="1" ht="18" customHeight="1">
      <c r="A98" s="23" t="s">
        <v>33</v>
      </c>
      <c r="B98" s="27" t="s">
        <v>21</v>
      </c>
      <c r="C98" s="22">
        <f>SUM(C99:C113)</f>
        <v>256</v>
      </c>
      <c r="D98" s="22">
        <f aca="true" t="shared" si="8" ref="D98:K98">SUM(D99:D113)</f>
        <v>1</v>
      </c>
      <c r="E98" s="22">
        <f t="shared" si="8"/>
        <v>40</v>
      </c>
      <c r="F98" s="22">
        <f t="shared" si="8"/>
        <v>215</v>
      </c>
      <c r="G98" s="22">
        <f t="shared" si="8"/>
        <v>255</v>
      </c>
      <c r="H98" s="22">
        <f t="shared" si="8"/>
        <v>4</v>
      </c>
      <c r="I98" s="22">
        <f t="shared" si="8"/>
        <v>255</v>
      </c>
      <c r="J98" s="22">
        <f t="shared" si="8"/>
        <v>0</v>
      </c>
      <c r="K98" s="22">
        <f t="shared" si="8"/>
        <v>1</v>
      </c>
      <c r="L98" s="22"/>
    </row>
    <row r="99" spans="1:12" ht="18" customHeight="1">
      <c r="A99" s="29">
        <v>1</v>
      </c>
      <c r="B99" s="25" t="s">
        <v>133</v>
      </c>
      <c r="C99" s="26">
        <v>22</v>
      </c>
      <c r="D99" s="26">
        <v>0</v>
      </c>
      <c r="E99" s="26">
        <v>0</v>
      </c>
      <c r="F99" s="26">
        <v>22</v>
      </c>
      <c r="G99" s="26">
        <v>22</v>
      </c>
      <c r="H99" s="26">
        <v>0</v>
      </c>
      <c r="I99" s="26">
        <v>22</v>
      </c>
      <c r="J99" s="26">
        <v>0</v>
      </c>
      <c r="K99" s="26">
        <v>0</v>
      </c>
      <c r="L99" s="32"/>
    </row>
    <row r="100" spans="1:12" ht="18" customHeight="1">
      <c r="A100" s="29">
        <v>2</v>
      </c>
      <c r="B100" s="25" t="s">
        <v>106</v>
      </c>
      <c r="C100" s="26">
        <v>21</v>
      </c>
      <c r="D100" s="26">
        <v>0</v>
      </c>
      <c r="E100" s="26">
        <v>0</v>
      </c>
      <c r="F100" s="26">
        <v>21</v>
      </c>
      <c r="G100" s="26">
        <v>21</v>
      </c>
      <c r="H100" s="26">
        <v>0</v>
      </c>
      <c r="I100" s="26">
        <v>21</v>
      </c>
      <c r="J100" s="26">
        <v>0</v>
      </c>
      <c r="K100" s="26">
        <v>0</v>
      </c>
      <c r="L100" s="26"/>
    </row>
    <row r="101" spans="1:12" ht="18" customHeight="1">
      <c r="A101" s="29">
        <v>3</v>
      </c>
      <c r="B101" s="25" t="s">
        <v>105</v>
      </c>
      <c r="C101" s="26">
        <v>15</v>
      </c>
      <c r="D101" s="26">
        <v>0</v>
      </c>
      <c r="E101" s="26">
        <v>0</v>
      </c>
      <c r="F101" s="26">
        <v>15</v>
      </c>
      <c r="G101" s="26">
        <v>15</v>
      </c>
      <c r="H101" s="26">
        <v>0</v>
      </c>
      <c r="I101" s="26">
        <v>15</v>
      </c>
      <c r="J101" s="26">
        <v>0</v>
      </c>
      <c r="K101" s="26">
        <v>0</v>
      </c>
      <c r="L101" s="26"/>
    </row>
    <row r="102" spans="1:12" ht="18" customHeight="1">
      <c r="A102" s="29">
        <v>3</v>
      </c>
      <c r="B102" s="25" t="s">
        <v>104</v>
      </c>
      <c r="C102" s="26">
        <v>7</v>
      </c>
      <c r="D102" s="26">
        <v>0</v>
      </c>
      <c r="E102" s="26">
        <v>0</v>
      </c>
      <c r="F102" s="26">
        <v>7</v>
      </c>
      <c r="G102" s="26">
        <v>7</v>
      </c>
      <c r="H102" s="26">
        <v>0</v>
      </c>
      <c r="I102" s="26">
        <v>7</v>
      </c>
      <c r="J102" s="26">
        <v>0</v>
      </c>
      <c r="K102" s="26">
        <v>0</v>
      </c>
      <c r="L102" s="26"/>
    </row>
    <row r="103" spans="1:12" ht="18" customHeight="1">
      <c r="A103" s="29">
        <v>4</v>
      </c>
      <c r="B103" s="25" t="s">
        <v>103</v>
      </c>
      <c r="C103" s="26">
        <v>15</v>
      </c>
      <c r="D103" s="26">
        <v>0</v>
      </c>
      <c r="E103" s="26">
        <v>0</v>
      </c>
      <c r="F103" s="26">
        <v>15</v>
      </c>
      <c r="G103" s="26">
        <v>15</v>
      </c>
      <c r="H103" s="26">
        <v>0</v>
      </c>
      <c r="I103" s="26">
        <v>15</v>
      </c>
      <c r="J103" s="26">
        <v>0</v>
      </c>
      <c r="K103" s="26">
        <v>0</v>
      </c>
      <c r="L103" s="26"/>
    </row>
    <row r="104" spans="1:12" ht="18" customHeight="1">
      <c r="A104" s="29">
        <v>5</v>
      </c>
      <c r="B104" s="25" t="s">
        <v>134</v>
      </c>
      <c r="C104" s="26">
        <v>8</v>
      </c>
      <c r="D104" s="26">
        <v>0</v>
      </c>
      <c r="E104" s="26">
        <v>0</v>
      </c>
      <c r="F104" s="26">
        <v>8</v>
      </c>
      <c r="G104" s="26">
        <v>8</v>
      </c>
      <c r="H104" s="26">
        <v>0</v>
      </c>
      <c r="I104" s="26">
        <v>8</v>
      </c>
      <c r="J104" s="26">
        <v>0</v>
      </c>
      <c r="K104" s="26">
        <v>0</v>
      </c>
      <c r="L104" s="26"/>
    </row>
    <row r="105" spans="1:12" ht="18" customHeight="1">
      <c r="A105" s="29">
        <v>6</v>
      </c>
      <c r="B105" s="25" t="s">
        <v>135</v>
      </c>
      <c r="C105" s="31">
        <v>34</v>
      </c>
      <c r="D105" s="31">
        <v>0</v>
      </c>
      <c r="E105" s="31">
        <v>0</v>
      </c>
      <c r="F105" s="31">
        <v>34</v>
      </c>
      <c r="G105" s="31">
        <v>34</v>
      </c>
      <c r="H105" s="31">
        <v>0</v>
      </c>
      <c r="I105" s="31">
        <v>34</v>
      </c>
      <c r="J105" s="31">
        <v>0</v>
      </c>
      <c r="K105" s="31">
        <v>0</v>
      </c>
      <c r="L105" s="31"/>
    </row>
    <row r="106" spans="1:12" ht="18" customHeight="1">
      <c r="A106" s="29">
        <v>7</v>
      </c>
      <c r="B106" s="25" t="s">
        <v>136</v>
      </c>
      <c r="C106" s="31">
        <v>2</v>
      </c>
      <c r="D106" s="31">
        <v>0</v>
      </c>
      <c r="E106" s="31">
        <v>0</v>
      </c>
      <c r="F106" s="31">
        <v>2</v>
      </c>
      <c r="G106" s="31">
        <v>2</v>
      </c>
      <c r="H106" s="31">
        <v>0</v>
      </c>
      <c r="I106" s="31">
        <v>2</v>
      </c>
      <c r="J106" s="31">
        <v>0</v>
      </c>
      <c r="K106" s="31">
        <v>0</v>
      </c>
      <c r="L106" s="31"/>
    </row>
    <row r="107" spans="1:12" ht="18" customHeight="1">
      <c r="A107" s="29">
        <v>8</v>
      </c>
      <c r="B107" s="25" t="s">
        <v>137</v>
      </c>
      <c r="C107" s="31">
        <v>1</v>
      </c>
      <c r="D107" s="31">
        <v>1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1</v>
      </c>
      <c r="L107" s="31"/>
    </row>
    <row r="108" spans="1:12" ht="18" customHeight="1">
      <c r="A108" s="29">
        <v>9</v>
      </c>
      <c r="B108" s="25" t="s">
        <v>113</v>
      </c>
      <c r="C108" s="31">
        <v>1</v>
      </c>
      <c r="D108" s="31">
        <v>0</v>
      </c>
      <c r="E108" s="31">
        <v>0</v>
      </c>
      <c r="F108" s="31">
        <v>1</v>
      </c>
      <c r="G108" s="31">
        <v>1</v>
      </c>
      <c r="H108" s="31">
        <v>0</v>
      </c>
      <c r="I108" s="31">
        <v>1</v>
      </c>
      <c r="J108" s="31">
        <v>0</v>
      </c>
      <c r="K108" s="31">
        <v>0</v>
      </c>
      <c r="L108" s="31"/>
    </row>
    <row r="109" spans="1:12" ht="18" customHeight="1">
      <c r="A109" s="29">
        <v>10</v>
      </c>
      <c r="B109" s="25" t="s">
        <v>138</v>
      </c>
      <c r="C109" s="31">
        <v>10</v>
      </c>
      <c r="D109" s="31">
        <v>0</v>
      </c>
      <c r="E109" s="31">
        <v>0</v>
      </c>
      <c r="F109" s="31">
        <v>10</v>
      </c>
      <c r="G109" s="31">
        <v>10</v>
      </c>
      <c r="H109" s="31">
        <v>0</v>
      </c>
      <c r="I109" s="31">
        <v>10</v>
      </c>
      <c r="J109" s="31">
        <v>0</v>
      </c>
      <c r="K109" s="31">
        <v>0</v>
      </c>
      <c r="L109" s="31"/>
    </row>
    <row r="110" spans="1:12" ht="18" customHeight="1">
      <c r="A110" s="29">
        <v>11</v>
      </c>
      <c r="B110" s="25" t="s">
        <v>139</v>
      </c>
      <c r="C110" s="31">
        <v>37</v>
      </c>
      <c r="D110" s="31">
        <v>0</v>
      </c>
      <c r="E110" s="31">
        <v>0</v>
      </c>
      <c r="F110" s="31">
        <v>37</v>
      </c>
      <c r="G110" s="31">
        <v>37</v>
      </c>
      <c r="H110" s="31">
        <v>0</v>
      </c>
      <c r="I110" s="31">
        <v>37</v>
      </c>
      <c r="J110" s="31">
        <v>0</v>
      </c>
      <c r="K110" s="31">
        <v>0</v>
      </c>
      <c r="L110" s="31"/>
    </row>
    <row r="111" spans="1:12" ht="18" customHeight="1">
      <c r="A111" s="29">
        <v>12</v>
      </c>
      <c r="B111" s="25" t="s">
        <v>140</v>
      </c>
      <c r="C111" s="31">
        <v>43</v>
      </c>
      <c r="D111" s="31">
        <v>0</v>
      </c>
      <c r="E111" s="31">
        <v>0</v>
      </c>
      <c r="F111" s="31">
        <v>43</v>
      </c>
      <c r="G111" s="31">
        <v>43</v>
      </c>
      <c r="H111" s="31">
        <v>0</v>
      </c>
      <c r="I111" s="31">
        <v>43</v>
      </c>
      <c r="J111" s="31">
        <v>0</v>
      </c>
      <c r="K111" s="31">
        <v>0</v>
      </c>
      <c r="L111" s="31"/>
    </row>
    <row r="112" spans="1:12" ht="18" customHeight="1">
      <c r="A112" s="29">
        <v>13</v>
      </c>
      <c r="B112" s="25" t="s">
        <v>141</v>
      </c>
      <c r="C112" s="31">
        <v>39</v>
      </c>
      <c r="D112" s="31">
        <v>0</v>
      </c>
      <c r="E112" s="31">
        <v>39</v>
      </c>
      <c r="F112" s="31">
        <v>0</v>
      </c>
      <c r="G112" s="31">
        <v>39</v>
      </c>
      <c r="H112" s="31">
        <v>4</v>
      </c>
      <c r="I112" s="31">
        <v>39</v>
      </c>
      <c r="J112" s="31">
        <v>0</v>
      </c>
      <c r="K112" s="31">
        <v>0</v>
      </c>
      <c r="L112" s="31"/>
    </row>
    <row r="113" spans="1:12" ht="18" customHeight="1">
      <c r="A113" s="29">
        <v>14</v>
      </c>
      <c r="B113" s="25" t="s">
        <v>107</v>
      </c>
      <c r="C113" s="31">
        <v>1</v>
      </c>
      <c r="D113" s="31">
        <v>0</v>
      </c>
      <c r="E113" s="31">
        <v>1</v>
      </c>
      <c r="F113" s="31">
        <v>0</v>
      </c>
      <c r="G113" s="31">
        <v>1</v>
      </c>
      <c r="H113" s="31">
        <v>0</v>
      </c>
      <c r="I113" s="31">
        <v>1</v>
      </c>
      <c r="J113" s="31">
        <v>0</v>
      </c>
      <c r="K113" s="31">
        <v>0</v>
      </c>
      <c r="L113" s="31"/>
    </row>
  </sheetData>
  <mergeCells count="16">
    <mergeCell ref="I1:K1"/>
    <mergeCell ref="A6:A8"/>
    <mergeCell ref="B6:B8"/>
    <mergeCell ref="C6:F6"/>
    <mergeCell ref="G6:K6"/>
    <mergeCell ref="D7:F7"/>
    <mergeCell ref="G7:G8"/>
    <mergeCell ref="H7:H8"/>
    <mergeCell ref="A2:L2"/>
    <mergeCell ref="A3:L3"/>
    <mergeCell ref="I7:I8"/>
    <mergeCell ref="J7:J8"/>
    <mergeCell ref="K7:K8"/>
    <mergeCell ref="C7:C8"/>
    <mergeCell ref="A5:K5"/>
    <mergeCell ref="L6:L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26">
      <selection activeCell="G40" sqref="G40"/>
    </sheetView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EF694F9-EC97-4EAF-8514-6D98C7D27B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2014-11-03T08:27:54Z</dcterms:created>
  <dcterms:modified xsi:type="dcterms:W3CDTF">2014-11-20T22:59:41Z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TC029239429991</vt:lpwstr>
  </property>
</Properties>
</file>